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2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7" l="1"/>
  <c r="AO99" i="24"/>
  <c r="AB70" i="63"/>
  <c r="AB93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N50" s="1"/>
  <c r="I49"/>
  <c r="I48"/>
  <c r="I47"/>
  <c r="I46"/>
  <c r="I45"/>
  <c r="I44"/>
  <c r="I43"/>
  <c r="I42"/>
  <c r="I41"/>
  <c r="I40"/>
  <c r="I39"/>
  <c r="I38"/>
  <c r="I37"/>
  <c r="I36"/>
  <c r="I35"/>
  <c r="I34"/>
  <c r="N34" s="1"/>
  <c r="I33"/>
  <c r="I32"/>
  <c r="I31"/>
  <c r="I30"/>
  <c r="I29"/>
  <c r="I28"/>
  <c r="I27"/>
  <c r="I26"/>
  <c r="I25"/>
  <c r="I24"/>
  <c r="I23"/>
  <c r="I22"/>
  <c r="I21"/>
  <c r="I20"/>
  <c r="I19"/>
  <c r="I18"/>
  <c r="N18" s="1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N98" s="1"/>
  <c r="M97"/>
  <c r="L97"/>
  <c r="K97"/>
  <c r="J97"/>
  <c r="N97" s="1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N92" s="1"/>
  <c r="J92"/>
  <c r="I92"/>
  <c r="M91"/>
  <c r="L91"/>
  <c r="K91"/>
  <c r="J91"/>
  <c r="I91"/>
  <c r="M90"/>
  <c r="L90"/>
  <c r="K90"/>
  <c r="J90"/>
  <c r="I90"/>
  <c r="N90" s="1"/>
  <c r="M89"/>
  <c r="L89"/>
  <c r="K89"/>
  <c r="J89"/>
  <c r="N89" s="1"/>
  <c r="I89"/>
  <c r="M88"/>
  <c r="L88"/>
  <c r="K88"/>
  <c r="J88"/>
  <c r="I88"/>
  <c r="M87"/>
  <c r="L87"/>
  <c r="K87"/>
  <c r="J87"/>
  <c r="I87"/>
  <c r="M86"/>
  <c r="L86"/>
  <c r="K86"/>
  <c r="J86"/>
  <c r="I86"/>
  <c r="N86" s="1"/>
  <c r="M85"/>
  <c r="L85"/>
  <c r="K85"/>
  <c r="J85"/>
  <c r="I85"/>
  <c r="M84"/>
  <c r="L84"/>
  <c r="K84"/>
  <c r="N84" s="1"/>
  <c r="J84"/>
  <c r="I84"/>
  <c r="M83"/>
  <c r="L83"/>
  <c r="K83"/>
  <c r="J83"/>
  <c r="I83"/>
  <c r="M82"/>
  <c r="L82"/>
  <c r="K82"/>
  <c r="J82"/>
  <c r="I82"/>
  <c r="M81"/>
  <c r="L81"/>
  <c r="K81"/>
  <c r="J81"/>
  <c r="N81" s="1"/>
  <c r="I81"/>
  <c r="M80"/>
  <c r="L80"/>
  <c r="K80"/>
  <c r="N80" s="1"/>
  <c r="J80"/>
  <c r="I80"/>
  <c r="M79"/>
  <c r="L79"/>
  <c r="K79"/>
  <c r="J79"/>
  <c r="I79"/>
  <c r="M78"/>
  <c r="L78"/>
  <c r="K78"/>
  <c r="J78"/>
  <c r="I78"/>
  <c r="M77"/>
  <c r="L77"/>
  <c r="K77"/>
  <c r="J77"/>
  <c r="N77" s="1"/>
  <c r="I77"/>
  <c r="M76"/>
  <c r="L76"/>
  <c r="K76"/>
  <c r="J76"/>
  <c r="I76"/>
  <c r="M75"/>
  <c r="L75"/>
  <c r="K75"/>
  <c r="J75"/>
  <c r="I75"/>
  <c r="M74"/>
  <c r="L74"/>
  <c r="K74"/>
  <c r="J74"/>
  <c r="I74"/>
  <c r="N74" s="1"/>
  <c r="M73"/>
  <c r="L73"/>
  <c r="K73"/>
  <c r="J73"/>
  <c r="I73"/>
  <c r="M72"/>
  <c r="L72"/>
  <c r="K72"/>
  <c r="N72" s="1"/>
  <c r="J72"/>
  <c r="I72"/>
  <c r="M71"/>
  <c r="L71"/>
  <c r="K71"/>
  <c r="J71"/>
  <c r="I71"/>
  <c r="M70"/>
  <c r="L70"/>
  <c r="K70"/>
  <c r="J70"/>
  <c r="I70"/>
  <c r="N70" s="1"/>
  <c r="M69"/>
  <c r="L69"/>
  <c r="K69"/>
  <c r="J69"/>
  <c r="N69" s="1"/>
  <c r="I69"/>
  <c r="M68"/>
  <c r="L68"/>
  <c r="K68"/>
  <c r="N68" s="1"/>
  <c r="J68"/>
  <c r="I68"/>
  <c r="M67"/>
  <c r="L67"/>
  <c r="K67"/>
  <c r="J67"/>
  <c r="I67"/>
  <c r="M66"/>
  <c r="L66"/>
  <c r="K66"/>
  <c r="J66"/>
  <c r="I66"/>
  <c r="N66" s="1"/>
  <c r="M65"/>
  <c r="L65"/>
  <c r="K65"/>
  <c r="J65"/>
  <c r="N65" s="1"/>
  <c r="I65"/>
  <c r="M64"/>
  <c r="L64"/>
  <c r="K64"/>
  <c r="J64"/>
  <c r="I64"/>
  <c r="M63"/>
  <c r="L63"/>
  <c r="K63"/>
  <c r="J63"/>
  <c r="I63"/>
  <c r="M62"/>
  <c r="L62"/>
  <c r="K62"/>
  <c r="J62"/>
  <c r="I62"/>
  <c r="N62" s="1"/>
  <c r="M61"/>
  <c r="L61"/>
  <c r="K61"/>
  <c r="J61"/>
  <c r="I61"/>
  <c r="M60"/>
  <c r="L60"/>
  <c r="K60"/>
  <c r="N60" s="1"/>
  <c r="J60"/>
  <c r="I60"/>
  <c r="M59"/>
  <c r="L59"/>
  <c r="K59"/>
  <c r="J59"/>
  <c r="I59"/>
  <c r="M58"/>
  <c r="L58"/>
  <c r="K58"/>
  <c r="J58"/>
  <c r="I58"/>
  <c r="M57"/>
  <c r="L57"/>
  <c r="K57"/>
  <c r="J57"/>
  <c r="N57" s="1"/>
  <c r="I57"/>
  <c r="M56"/>
  <c r="L56"/>
  <c r="K56"/>
  <c r="N56" s="1"/>
  <c r="J56"/>
  <c r="I56"/>
  <c r="M55"/>
  <c r="L55"/>
  <c r="K55"/>
  <c r="J55"/>
  <c r="I55"/>
  <c r="M54"/>
  <c r="L54"/>
  <c r="K54"/>
  <c r="J54"/>
  <c r="I54"/>
  <c r="N54" s="1"/>
  <c r="M53"/>
  <c r="L53"/>
  <c r="K53"/>
  <c r="J53"/>
  <c r="N53" s="1"/>
  <c r="I53"/>
  <c r="M52"/>
  <c r="L52"/>
  <c r="K52"/>
  <c r="N52" s="1"/>
  <c r="J52"/>
  <c r="I52"/>
  <c r="M51"/>
  <c r="L51"/>
  <c r="K51"/>
  <c r="J51"/>
  <c r="I51"/>
  <c r="M50"/>
  <c r="L50"/>
  <c r="K50"/>
  <c r="J50"/>
  <c r="I50"/>
  <c r="N50" s="1"/>
  <c r="M49"/>
  <c r="L49"/>
  <c r="K49"/>
  <c r="J49"/>
  <c r="N49" s="1"/>
  <c r="I49"/>
  <c r="M48"/>
  <c r="L48"/>
  <c r="K48"/>
  <c r="J48"/>
  <c r="I48"/>
  <c r="M47"/>
  <c r="L47"/>
  <c r="K47"/>
  <c r="J47"/>
  <c r="I47"/>
  <c r="M46"/>
  <c r="L46"/>
  <c r="K46"/>
  <c r="J46"/>
  <c r="I46"/>
  <c r="N46" s="1"/>
  <c r="M45"/>
  <c r="L45"/>
  <c r="K45"/>
  <c r="J45"/>
  <c r="I45"/>
  <c r="M44"/>
  <c r="L44"/>
  <c r="K44"/>
  <c r="N44" s="1"/>
  <c r="J44"/>
  <c r="I44"/>
  <c r="M43"/>
  <c r="L43"/>
  <c r="K43"/>
  <c r="J43"/>
  <c r="I43"/>
  <c r="M42"/>
  <c r="L42"/>
  <c r="K42"/>
  <c r="J42"/>
  <c r="I42"/>
  <c r="M41"/>
  <c r="L41"/>
  <c r="K41"/>
  <c r="J41"/>
  <c r="N41" s="1"/>
  <c r="I41"/>
  <c r="M40"/>
  <c r="L40"/>
  <c r="K40"/>
  <c r="N40" s="1"/>
  <c r="J40"/>
  <c r="I40"/>
  <c r="M39"/>
  <c r="L39"/>
  <c r="K39"/>
  <c r="J39"/>
  <c r="I39"/>
  <c r="M38"/>
  <c r="L38"/>
  <c r="K38"/>
  <c r="J38"/>
  <c r="I38"/>
  <c r="N38" s="1"/>
  <c r="M37"/>
  <c r="L37"/>
  <c r="K37"/>
  <c r="J37"/>
  <c r="N37" s="1"/>
  <c r="I37"/>
  <c r="M36"/>
  <c r="L36"/>
  <c r="K36"/>
  <c r="N36" s="1"/>
  <c r="J36"/>
  <c r="I36"/>
  <c r="M35"/>
  <c r="L35"/>
  <c r="K35"/>
  <c r="J35"/>
  <c r="I35"/>
  <c r="M34"/>
  <c r="L34"/>
  <c r="K34"/>
  <c r="J34"/>
  <c r="I34"/>
  <c r="N34" s="1"/>
  <c r="M33"/>
  <c r="L33"/>
  <c r="K33"/>
  <c r="J33"/>
  <c r="N33" s="1"/>
  <c r="I33"/>
  <c r="M32"/>
  <c r="L32"/>
  <c r="K32"/>
  <c r="J32"/>
  <c r="I32"/>
  <c r="M31"/>
  <c r="L31"/>
  <c r="K31"/>
  <c r="J31"/>
  <c r="I31"/>
  <c r="M30"/>
  <c r="L30"/>
  <c r="K30"/>
  <c r="J30"/>
  <c r="I30"/>
  <c r="N30" s="1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N26" s="1"/>
  <c r="M25"/>
  <c r="L25"/>
  <c r="K25"/>
  <c r="J25"/>
  <c r="N25" s="1"/>
  <c r="I25"/>
  <c r="M24"/>
  <c r="L24"/>
  <c r="K24"/>
  <c r="N24" s="1"/>
  <c r="J24"/>
  <c r="I24"/>
  <c r="M23"/>
  <c r="L23"/>
  <c r="K23"/>
  <c r="J23"/>
  <c r="I23"/>
  <c r="M22"/>
  <c r="L22"/>
  <c r="K22"/>
  <c r="J22"/>
  <c r="I22"/>
  <c r="N22" s="1"/>
  <c r="M21"/>
  <c r="L21"/>
  <c r="K21"/>
  <c r="J21"/>
  <c r="N21" s="1"/>
  <c r="I21"/>
  <c r="M20"/>
  <c r="L20"/>
  <c r="K20"/>
  <c r="J20"/>
  <c r="I20"/>
  <c r="M19"/>
  <c r="L19"/>
  <c r="K19"/>
  <c r="J19"/>
  <c r="I19"/>
  <c r="M18"/>
  <c r="L18"/>
  <c r="K18"/>
  <c r="J18"/>
  <c r="I18"/>
  <c r="N18" s="1"/>
  <c r="M17"/>
  <c r="L17"/>
  <c r="K17"/>
  <c r="J17"/>
  <c r="I17"/>
  <c r="M16"/>
  <c r="L16"/>
  <c r="K16"/>
  <c r="N16" s="1"/>
  <c r="J16"/>
  <c r="I16"/>
  <c r="M15"/>
  <c r="L15"/>
  <c r="K15"/>
  <c r="J15"/>
  <c r="I15"/>
  <c r="M14"/>
  <c r="L14"/>
  <c r="K14"/>
  <c r="J14"/>
  <c r="I14"/>
  <c r="M13"/>
  <c r="L13"/>
  <c r="K13"/>
  <c r="J13"/>
  <c r="N13" s="1"/>
  <c r="I13"/>
  <c r="M12"/>
  <c r="L12"/>
  <c r="K12"/>
  <c r="N12" s="1"/>
  <c r="J12"/>
  <c r="I12"/>
  <c r="M11"/>
  <c r="L11"/>
  <c r="K11"/>
  <c r="J11"/>
  <c r="I11"/>
  <c r="M10"/>
  <c r="L10"/>
  <c r="K10"/>
  <c r="J10"/>
  <c r="I10"/>
  <c r="N10" s="1"/>
  <c r="M9"/>
  <c r="L9"/>
  <c r="K9"/>
  <c r="J9"/>
  <c r="N9" s="1"/>
  <c r="I9"/>
  <c r="M8"/>
  <c r="L8"/>
  <c r="K8"/>
  <c r="N8" s="1"/>
  <c r="J8"/>
  <c r="I8"/>
  <c r="M7"/>
  <c r="L7"/>
  <c r="K7"/>
  <c r="J7"/>
  <c r="I7"/>
  <c r="M6"/>
  <c r="M99" s="1"/>
  <c r="L6"/>
  <c r="K6"/>
  <c r="J6"/>
  <c r="I6"/>
  <c r="N6" s="1"/>
  <c r="M5"/>
  <c r="L5"/>
  <c r="K5"/>
  <c r="J5"/>
  <c r="J99" s="1"/>
  <c r="I5"/>
  <c r="M4"/>
  <c r="L4"/>
  <c r="K4"/>
  <c r="K99" s="1"/>
  <c r="J4"/>
  <c r="I4"/>
  <c r="M3"/>
  <c r="L3"/>
  <c r="K3"/>
  <c r="J3"/>
  <c r="I3"/>
  <c r="M98" i="62"/>
  <c r="L98"/>
  <c r="K98"/>
  <c r="J98"/>
  <c r="I98"/>
  <c r="N98" s="1"/>
  <c r="M97"/>
  <c r="L97"/>
  <c r="K97"/>
  <c r="J97"/>
  <c r="N97" s="1"/>
  <c r="I97"/>
  <c r="M96"/>
  <c r="L96"/>
  <c r="K96"/>
  <c r="N96" s="1"/>
  <c r="J96"/>
  <c r="I96"/>
  <c r="M95"/>
  <c r="L95"/>
  <c r="K95"/>
  <c r="J95"/>
  <c r="I95"/>
  <c r="M94"/>
  <c r="L94"/>
  <c r="K94"/>
  <c r="J94"/>
  <c r="I94"/>
  <c r="N94" s="1"/>
  <c r="M93"/>
  <c r="L93"/>
  <c r="K93"/>
  <c r="J93"/>
  <c r="N93" s="1"/>
  <c r="I93"/>
  <c r="M92"/>
  <c r="L92"/>
  <c r="K92"/>
  <c r="N92" s="1"/>
  <c r="J92"/>
  <c r="I92"/>
  <c r="M91"/>
  <c r="L91"/>
  <c r="N91" s="1"/>
  <c r="K91"/>
  <c r="J91"/>
  <c r="I91"/>
  <c r="M90"/>
  <c r="L90"/>
  <c r="K90"/>
  <c r="J90"/>
  <c r="I90"/>
  <c r="N90" s="1"/>
  <c r="M89"/>
  <c r="L89"/>
  <c r="K89"/>
  <c r="J89"/>
  <c r="N89" s="1"/>
  <c r="I89"/>
  <c r="M88"/>
  <c r="L88"/>
  <c r="K88"/>
  <c r="N88" s="1"/>
  <c r="J88"/>
  <c r="I88"/>
  <c r="M87"/>
  <c r="L87"/>
  <c r="K87"/>
  <c r="J87"/>
  <c r="I87"/>
  <c r="M86"/>
  <c r="L86"/>
  <c r="K86"/>
  <c r="J86"/>
  <c r="I86"/>
  <c r="N86" s="1"/>
  <c r="M85"/>
  <c r="L85"/>
  <c r="K85"/>
  <c r="J85"/>
  <c r="N85" s="1"/>
  <c r="I85"/>
  <c r="M84"/>
  <c r="L84"/>
  <c r="K84"/>
  <c r="J84"/>
  <c r="I84"/>
  <c r="M83"/>
  <c r="L83"/>
  <c r="K83"/>
  <c r="J83"/>
  <c r="I83"/>
  <c r="M82"/>
  <c r="L82"/>
  <c r="K82"/>
  <c r="J82"/>
  <c r="I82"/>
  <c r="N82" s="1"/>
  <c r="M81"/>
  <c r="L81"/>
  <c r="K81"/>
  <c r="J81"/>
  <c r="N81" s="1"/>
  <c r="I81"/>
  <c r="M80"/>
  <c r="L80"/>
  <c r="K80"/>
  <c r="J80"/>
  <c r="I80"/>
  <c r="M79"/>
  <c r="L79"/>
  <c r="N79" s="1"/>
  <c r="K79"/>
  <c r="J79"/>
  <c r="I79"/>
  <c r="M78"/>
  <c r="L78"/>
  <c r="K78"/>
  <c r="J78"/>
  <c r="I78"/>
  <c r="N78" s="1"/>
  <c r="M77"/>
  <c r="L77"/>
  <c r="K77"/>
  <c r="J77"/>
  <c r="N77" s="1"/>
  <c r="I77"/>
  <c r="M76"/>
  <c r="L76"/>
  <c r="K76"/>
  <c r="J76"/>
  <c r="I76"/>
  <c r="M75"/>
  <c r="L75"/>
  <c r="N75" s="1"/>
  <c r="K75"/>
  <c r="J75"/>
  <c r="I75"/>
  <c r="M74"/>
  <c r="L74"/>
  <c r="K74"/>
  <c r="J74"/>
  <c r="I74"/>
  <c r="N74" s="1"/>
  <c r="M73"/>
  <c r="L73"/>
  <c r="K73"/>
  <c r="J73"/>
  <c r="I73"/>
  <c r="M72"/>
  <c r="L72"/>
  <c r="K72"/>
  <c r="J72"/>
  <c r="I72"/>
  <c r="M71"/>
  <c r="L71"/>
  <c r="N71" s="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N67" s="1"/>
  <c r="K67"/>
  <c r="J67"/>
  <c r="I67"/>
  <c r="M66"/>
  <c r="L66"/>
  <c r="K66"/>
  <c r="J66"/>
  <c r="I66"/>
  <c r="N66" s="1"/>
  <c r="M65"/>
  <c r="L65"/>
  <c r="K65"/>
  <c r="J65"/>
  <c r="N65" s="1"/>
  <c r="I65"/>
  <c r="M64"/>
  <c r="L64"/>
  <c r="K64"/>
  <c r="J64"/>
  <c r="I64"/>
  <c r="M63"/>
  <c r="L63"/>
  <c r="N63" s="1"/>
  <c r="K63"/>
  <c r="J63"/>
  <c r="I63"/>
  <c r="M62"/>
  <c r="L62"/>
  <c r="K62"/>
  <c r="J62"/>
  <c r="I62"/>
  <c r="N62" s="1"/>
  <c r="M61"/>
  <c r="L61"/>
  <c r="K61"/>
  <c r="J61"/>
  <c r="N61" s="1"/>
  <c r="I61"/>
  <c r="M60"/>
  <c r="L60"/>
  <c r="K60"/>
  <c r="J60"/>
  <c r="I60"/>
  <c r="M59"/>
  <c r="L59"/>
  <c r="N59" s="1"/>
  <c r="K59"/>
  <c r="J59"/>
  <c r="I59"/>
  <c r="M58"/>
  <c r="L58"/>
  <c r="K58"/>
  <c r="J58"/>
  <c r="I58"/>
  <c r="N58" s="1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N54" s="1"/>
  <c r="M53"/>
  <c r="L53"/>
  <c r="K53"/>
  <c r="J53"/>
  <c r="N53" s="1"/>
  <c r="I53"/>
  <c r="M52"/>
  <c r="L52"/>
  <c r="K52"/>
  <c r="J52"/>
  <c r="I52"/>
  <c r="M51"/>
  <c r="L51"/>
  <c r="N51" s="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M99" s="1"/>
  <c r="L6"/>
  <c r="K6"/>
  <c r="J6"/>
  <c r="I6"/>
  <c r="I99" s="1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N98" s="1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N94" s="1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N82" s="1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N78" s="1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N74" s="1"/>
  <c r="M73"/>
  <c r="L73"/>
  <c r="K73"/>
  <c r="J73"/>
  <c r="I73"/>
  <c r="M72"/>
  <c r="L72"/>
  <c r="K72"/>
  <c r="N72" s="1"/>
  <c r="J72"/>
  <c r="I72"/>
  <c r="M71"/>
  <c r="L71"/>
  <c r="K71"/>
  <c r="J71"/>
  <c r="I71"/>
  <c r="M70"/>
  <c r="L70"/>
  <c r="K70"/>
  <c r="J70"/>
  <c r="I70"/>
  <c r="N70" s="1"/>
  <c r="M69"/>
  <c r="L69"/>
  <c r="K69"/>
  <c r="J69"/>
  <c r="I69"/>
  <c r="M68"/>
  <c r="L68"/>
  <c r="K68"/>
  <c r="N68" s="1"/>
  <c r="J68"/>
  <c r="I68"/>
  <c r="M67"/>
  <c r="L67"/>
  <c r="K67"/>
  <c r="J67"/>
  <c r="I67"/>
  <c r="M66"/>
  <c r="L66"/>
  <c r="K66"/>
  <c r="J66"/>
  <c r="I66"/>
  <c r="N66" s="1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N60" s="1"/>
  <c r="J60"/>
  <c r="I60"/>
  <c r="M59"/>
  <c r="L59"/>
  <c r="K59"/>
  <c r="J59"/>
  <c r="I59"/>
  <c r="M58"/>
  <c r="L58"/>
  <c r="K58"/>
  <c r="J58"/>
  <c r="I58"/>
  <c r="N58" s="1"/>
  <c r="M57"/>
  <c r="L57"/>
  <c r="K57"/>
  <c r="J57"/>
  <c r="I57"/>
  <c r="M56"/>
  <c r="L56"/>
  <c r="K56"/>
  <c r="N56" s="1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N52" s="1"/>
  <c r="J52"/>
  <c r="I52"/>
  <c r="M51"/>
  <c r="L51"/>
  <c r="K51"/>
  <c r="J51"/>
  <c r="I51"/>
  <c r="M50"/>
  <c r="L50"/>
  <c r="K50"/>
  <c r="J50"/>
  <c r="I50"/>
  <c r="N50" s="1"/>
  <c r="M49"/>
  <c r="L49"/>
  <c r="K49"/>
  <c r="J49"/>
  <c r="I49"/>
  <c r="M48"/>
  <c r="L48"/>
  <c r="K48"/>
  <c r="N48" s="1"/>
  <c r="J48"/>
  <c r="I48"/>
  <c r="M47"/>
  <c r="L47"/>
  <c r="K47"/>
  <c r="J47"/>
  <c r="I47"/>
  <c r="M46"/>
  <c r="L46"/>
  <c r="K46"/>
  <c r="J46"/>
  <c r="I46"/>
  <c r="N46" s="1"/>
  <c r="M45"/>
  <c r="L45"/>
  <c r="K45"/>
  <c r="J45"/>
  <c r="I45"/>
  <c r="M44"/>
  <c r="L44"/>
  <c r="K44"/>
  <c r="N44" s="1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N40" s="1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N31" s="1"/>
  <c r="K31"/>
  <c r="J31"/>
  <c r="I31"/>
  <c r="M30"/>
  <c r="L30"/>
  <c r="K30"/>
  <c r="J30"/>
  <c r="I30"/>
  <c r="M29"/>
  <c r="L29"/>
  <c r="K29"/>
  <c r="J29"/>
  <c r="N29" s="1"/>
  <c r="I29"/>
  <c r="M28"/>
  <c r="L28"/>
  <c r="K28"/>
  <c r="N28" s="1"/>
  <c r="J28"/>
  <c r="I28"/>
  <c r="M27"/>
  <c r="L27"/>
  <c r="N27" s="1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N22" s="1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N17" s="1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N7" s="1"/>
  <c r="K7"/>
  <c r="J7"/>
  <c r="I7"/>
  <c r="M6"/>
  <c r="L6"/>
  <c r="K6"/>
  <c r="J6"/>
  <c r="I6"/>
  <c r="M5"/>
  <c r="L5"/>
  <c r="K5"/>
  <c r="J5"/>
  <c r="I5"/>
  <c r="M4"/>
  <c r="L4"/>
  <c r="K4"/>
  <c r="K99" s="1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N7" s="1"/>
  <c r="K7"/>
  <c r="J7"/>
  <c r="I7"/>
  <c r="M6"/>
  <c r="L6"/>
  <c r="K6"/>
  <c r="J6"/>
  <c r="I6"/>
  <c r="M5"/>
  <c r="L5"/>
  <c r="K5"/>
  <c r="J5"/>
  <c r="N5" s="1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N89" s="1"/>
  <c r="I89"/>
  <c r="M88"/>
  <c r="L88"/>
  <c r="K88"/>
  <c r="J88"/>
  <c r="I88"/>
  <c r="M87"/>
  <c r="L87"/>
  <c r="K87"/>
  <c r="J87"/>
  <c r="I87"/>
  <c r="M86"/>
  <c r="L86"/>
  <c r="K86"/>
  <c r="J86"/>
  <c r="I86"/>
  <c r="N86" s="1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N77" s="1"/>
  <c r="I77"/>
  <c r="M76"/>
  <c r="L76"/>
  <c r="K76"/>
  <c r="N76" s="1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N71" s="1"/>
  <c r="K71"/>
  <c r="J71"/>
  <c r="I71"/>
  <c r="M70"/>
  <c r="L70"/>
  <c r="K70"/>
  <c r="J70"/>
  <c r="I70"/>
  <c r="M69"/>
  <c r="L69"/>
  <c r="K69"/>
  <c r="J69"/>
  <c r="N69" s="1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N65" s="1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N61" s="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N57" s="1"/>
  <c r="I57"/>
  <c r="M56"/>
  <c r="L56"/>
  <c r="K56"/>
  <c r="J56"/>
  <c r="I56"/>
  <c r="M55"/>
  <c r="L55"/>
  <c r="N55" s="1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N49" s="1"/>
  <c r="I49"/>
  <c r="M48"/>
  <c r="L48"/>
  <c r="K48"/>
  <c r="J48"/>
  <c r="I48"/>
  <c r="M47"/>
  <c r="L47"/>
  <c r="N47" s="1"/>
  <c r="K47"/>
  <c r="J47"/>
  <c r="I47"/>
  <c r="M46"/>
  <c r="L46"/>
  <c r="K46"/>
  <c r="J46"/>
  <c r="I46"/>
  <c r="M45"/>
  <c r="L45"/>
  <c r="K45"/>
  <c r="J45"/>
  <c r="N45" s="1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N39" s="1"/>
  <c r="K39"/>
  <c r="J39"/>
  <c r="I39"/>
  <c r="M38"/>
  <c r="L38"/>
  <c r="K38"/>
  <c r="J38"/>
  <c r="I38"/>
  <c r="M37"/>
  <c r="L37"/>
  <c r="K37"/>
  <c r="J37"/>
  <c r="N37" s="1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N33" s="1"/>
  <c r="I33"/>
  <c r="M32"/>
  <c r="L32"/>
  <c r="K32"/>
  <c r="J32"/>
  <c r="I32"/>
  <c r="M31"/>
  <c r="L31"/>
  <c r="K31"/>
  <c r="J31"/>
  <c r="I31"/>
  <c r="M30"/>
  <c r="L30"/>
  <c r="K30"/>
  <c r="J30"/>
  <c r="I30"/>
  <c r="N30" s="1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N26" s="1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N22" s="1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N18" s="1"/>
  <c r="M17"/>
  <c r="L17"/>
  <c r="K17"/>
  <c r="J17"/>
  <c r="I17"/>
  <c r="M16"/>
  <c r="L16"/>
  <c r="K16"/>
  <c r="N16" s="1"/>
  <c r="J16"/>
  <c r="I16"/>
  <c r="M15"/>
  <c r="L15"/>
  <c r="K15"/>
  <c r="J15"/>
  <c r="I15"/>
  <c r="M14"/>
  <c r="L14"/>
  <c r="K14"/>
  <c r="J14"/>
  <c r="I14"/>
  <c r="N14" s="1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N10" s="1"/>
  <c r="M9"/>
  <c r="L9"/>
  <c r="K9"/>
  <c r="J9"/>
  <c r="I9"/>
  <c r="M8"/>
  <c r="L8"/>
  <c r="K8"/>
  <c r="N8" s="1"/>
  <c r="J8"/>
  <c r="I8"/>
  <c r="M7"/>
  <c r="L7"/>
  <c r="K7"/>
  <c r="J7"/>
  <c r="I7"/>
  <c r="M6"/>
  <c r="M99" s="1"/>
  <c r="L6"/>
  <c r="K6"/>
  <c r="J6"/>
  <c r="I6"/>
  <c r="I99" s="1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N77" s="1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N61" s="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N53" s="1"/>
  <c r="L53"/>
  <c r="K53"/>
  <c r="J53"/>
  <c r="M52"/>
  <c r="L52"/>
  <c r="K52"/>
  <c r="J52"/>
  <c r="M51"/>
  <c r="N51" s="1"/>
  <c r="L51"/>
  <c r="K51"/>
  <c r="J51"/>
  <c r="M50"/>
  <c r="L50"/>
  <c r="K50"/>
  <c r="J50"/>
  <c r="M49"/>
  <c r="L49"/>
  <c r="K49"/>
  <c r="J49"/>
  <c r="M48"/>
  <c r="L48"/>
  <c r="K48"/>
  <c r="J48"/>
  <c r="M47"/>
  <c r="N47" s="1"/>
  <c r="L47"/>
  <c r="K47"/>
  <c r="J47"/>
  <c r="M46"/>
  <c r="L46"/>
  <c r="K46"/>
  <c r="J46"/>
  <c r="M45"/>
  <c r="L45"/>
  <c r="K45"/>
  <c r="J45"/>
  <c r="M44"/>
  <c r="L44"/>
  <c r="K44"/>
  <c r="J44"/>
  <c r="M43"/>
  <c r="N43" s="1"/>
  <c r="L43"/>
  <c r="K43"/>
  <c r="J43"/>
  <c r="M42"/>
  <c r="L42"/>
  <c r="K42"/>
  <c r="J42"/>
  <c r="M41"/>
  <c r="L41"/>
  <c r="K41"/>
  <c r="J41"/>
  <c r="M40"/>
  <c r="L40"/>
  <c r="K40"/>
  <c r="J40"/>
  <c r="M39"/>
  <c r="N39" s="1"/>
  <c r="L39"/>
  <c r="K39"/>
  <c r="J39"/>
  <c r="M38"/>
  <c r="L38"/>
  <c r="K38"/>
  <c r="J38"/>
  <c r="M37"/>
  <c r="L37"/>
  <c r="K37"/>
  <c r="J37"/>
  <c r="M36"/>
  <c r="L36"/>
  <c r="K36"/>
  <c r="J36"/>
  <c r="M35"/>
  <c r="N35" s="1"/>
  <c r="L35"/>
  <c r="K35"/>
  <c r="J35"/>
  <c r="M34"/>
  <c r="L34"/>
  <c r="K34"/>
  <c r="J34"/>
  <c r="M33"/>
  <c r="N33" s="1"/>
  <c r="L33"/>
  <c r="K33"/>
  <c r="J33"/>
  <c r="M32"/>
  <c r="L32"/>
  <c r="K32"/>
  <c r="J32"/>
  <c r="M31"/>
  <c r="N31" s="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N23" s="1"/>
  <c r="L23"/>
  <c r="K23"/>
  <c r="J23"/>
  <c r="M22"/>
  <c r="L22"/>
  <c r="K22"/>
  <c r="J22"/>
  <c r="M21"/>
  <c r="N21" s="1"/>
  <c r="L21"/>
  <c r="K21"/>
  <c r="J21"/>
  <c r="M20"/>
  <c r="L20"/>
  <c r="K20"/>
  <c r="J20"/>
  <c r="M19"/>
  <c r="N19" s="1"/>
  <c r="L19"/>
  <c r="K19"/>
  <c r="J19"/>
  <c r="M18"/>
  <c r="L18"/>
  <c r="K18"/>
  <c r="J18"/>
  <c r="M17"/>
  <c r="N17" s="1"/>
  <c r="L17"/>
  <c r="K17"/>
  <c r="J17"/>
  <c r="M16"/>
  <c r="L16"/>
  <c r="K16"/>
  <c r="J16"/>
  <c r="M15"/>
  <c r="N15" s="1"/>
  <c r="L15"/>
  <c r="K15"/>
  <c r="J15"/>
  <c r="M14"/>
  <c r="L14"/>
  <c r="K14"/>
  <c r="J14"/>
  <c r="M13"/>
  <c r="L13"/>
  <c r="K13"/>
  <c r="J13"/>
  <c r="M12"/>
  <c r="L12"/>
  <c r="K12"/>
  <c r="J12"/>
  <c r="M11"/>
  <c r="N11" s="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N5" s="1"/>
  <c r="L5"/>
  <c r="K5"/>
  <c r="J5"/>
  <c r="M4"/>
  <c r="L4"/>
  <c r="K4"/>
  <c r="J4"/>
  <c r="M3"/>
  <c r="M99" s="1"/>
  <c r="L3"/>
  <c r="K3"/>
  <c r="J3"/>
  <c r="M98" i="55"/>
  <c r="L98"/>
  <c r="K98"/>
  <c r="J98"/>
  <c r="I98"/>
  <c r="N98" s="1"/>
  <c r="M97"/>
  <c r="L97"/>
  <c r="K97"/>
  <c r="J97"/>
  <c r="I97"/>
  <c r="M96"/>
  <c r="L96"/>
  <c r="K96"/>
  <c r="N96" s="1"/>
  <c r="J96"/>
  <c r="I96"/>
  <c r="M95"/>
  <c r="L95"/>
  <c r="K95"/>
  <c r="J95"/>
  <c r="I95"/>
  <c r="M94"/>
  <c r="L94"/>
  <c r="K94"/>
  <c r="J94"/>
  <c r="I94"/>
  <c r="N94" s="1"/>
  <c r="M93"/>
  <c r="L93"/>
  <c r="K93"/>
  <c r="J93"/>
  <c r="N93" s="1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N89" s="1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N85" s="1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N81" s="1"/>
  <c r="I81"/>
  <c r="M80"/>
  <c r="L80"/>
  <c r="K80"/>
  <c r="N80" s="1"/>
  <c r="J80"/>
  <c r="I80"/>
  <c r="M79"/>
  <c r="L79"/>
  <c r="K79"/>
  <c r="J79"/>
  <c r="I79"/>
  <c r="M78"/>
  <c r="L78"/>
  <c r="K78"/>
  <c r="J78"/>
  <c r="I78"/>
  <c r="M77"/>
  <c r="L77"/>
  <c r="K77"/>
  <c r="J77"/>
  <c r="N77" s="1"/>
  <c r="I77"/>
  <c r="M76"/>
  <c r="L76"/>
  <c r="K76"/>
  <c r="N76" s="1"/>
  <c r="J76"/>
  <c r="I76"/>
  <c r="M75"/>
  <c r="L75"/>
  <c r="K75"/>
  <c r="J75"/>
  <c r="I75"/>
  <c r="M74"/>
  <c r="L74"/>
  <c r="K74"/>
  <c r="J74"/>
  <c r="I74"/>
  <c r="M73"/>
  <c r="L73"/>
  <c r="K73"/>
  <c r="J73"/>
  <c r="N73" s="1"/>
  <c r="I73"/>
  <c r="M72"/>
  <c r="L72"/>
  <c r="K72"/>
  <c r="N72" s="1"/>
  <c r="J72"/>
  <c r="I72"/>
  <c r="M71"/>
  <c r="L71"/>
  <c r="K71"/>
  <c r="J71"/>
  <c r="I71"/>
  <c r="M70"/>
  <c r="L70"/>
  <c r="K70"/>
  <c r="J70"/>
  <c r="I70"/>
  <c r="M69"/>
  <c r="L69"/>
  <c r="K69"/>
  <c r="J69"/>
  <c r="N69" s="1"/>
  <c r="I69"/>
  <c r="M68"/>
  <c r="L68"/>
  <c r="K68"/>
  <c r="N68" s="1"/>
  <c r="J68"/>
  <c r="I68"/>
  <c r="M67"/>
  <c r="L67"/>
  <c r="K67"/>
  <c r="J67"/>
  <c r="I67"/>
  <c r="M66"/>
  <c r="L66"/>
  <c r="K66"/>
  <c r="J66"/>
  <c r="I66"/>
  <c r="M65"/>
  <c r="L65"/>
  <c r="K65"/>
  <c r="J65"/>
  <c r="N65" s="1"/>
  <c r="I65"/>
  <c r="M64"/>
  <c r="L64"/>
  <c r="K64"/>
  <c r="N64" s="1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N51" s="1"/>
  <c r="K51"/>
  <c r="J51"/>
  <c r="I51"/>
  <c r="M50"/>
  <c r="L50"/>
  <c r="K50"/>
  <c r="J50"/>
  <c r="I50"/>
  <c r="M49"/>
  <c r="L49"/>
  <c r="K49"/>
  <c r="J49"/>
  <c r="I49"/>
  <c r="M48"/>
  <c r="L48"/>
  <c r="K48"/>
  <c r="N48" s="1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N32" s="1"/>
  <c r="J32"/>
  <c r="I32"/>
  <c r="M31"/>
  <c r="L31"/>
  <c r="K31"/>
  <c r="J31"/>
  <c r="I31"/>
  <c r="M30"/>
  <c r="L30"/>
  <c r="K30"/>
  <c r="J30"/>
  <c r="I30"/>
  <c r="M29"/>
  <c r="L29"/>
  <c r="K29"/>
  <c r="J29"/>
  <c r="N29" s="1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N19" s="1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N13" s="1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N6" s="1"/>
  <c r="M5"/>
  <c r="L5"/>
  <c r="K5"/>
  <c r="J5"/>
  <c r="N5" s="1"/>
  <c r="I5"/>
  <c r="M4"/>
  <c r="L4"/>
  <c r="K4"/>
  <c r="J4"/>
  <c r="I4"/>
  <c r="M3"/>
  <c r="L3"/>
  <c r="L99" s="1"/>
  <c r="K3"/>
  <c r="J3"/>
  <c r="I3"/>
  <c r="B4" i="63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C28"/>
  <c r="B29"/>
  <c r="F29" s="1"/>
  <c r="C29"/>
  <c r="B30"/>
  <c r="F30" s="1"/>
  <c r="C30"/>
  <c r="B31"/>
  <c r="F31" s="1"/>
  <c r="C31"/>
  <c r="B32"/>
  <c r="F32" s="1"/>
  <c r="C32"/>
  <c r="B33"/>
  <c r="F33" s="1"/>
  <c r="C33"/>
  <c r="B34"/>
  <c r="F34" s="1"/>
  <c r="C34"/>
  <c r="B35"/>
  <c r="C35"/>
  <c r="B36"/>
  <c r="F36" s="1"/>
  <c r="C36"/>
  <c r="B37"/>
  <c r="F37" s="1"/>
  <c r="C37"/>
  <c r="B38"/>
  <c r="F38" s="1"/>
  <c r="C38"/>
  <c r="B39"/>
  <c r="F39" s="1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F51" s="1"/>
  <c r="C51"/>
  <c r="B52"/>
  <c r="F52" s="1"/>
  <c r="C52"/>
  <c r="B53"/>
  <c r="C53"/>
  <c r="B54"/>
  <c r="C54"/>
  <c r="B55"/>
  <c r="C55"/>
  <c r="B56"/>
  <c r="F56" s="1"/>
  <c r="C56"/>
  <c r="B57"/>
  <c r="F57" s="1"/>
  <c r="C57"/>
  <c r="B58"/>
  <c r="F58" s="1"/>
  <c r="C58"/>
  <c r="B59"/>
  <c r="F59" s="1"/>
  <c r="C59"/>
  <c r="B60"/>
  <c r="F60" s="1"/>
  <c r="C60"/>
  <c r="B61"/>
  <c r="F61" s="1"/>
  <c r="C61"/>
  <c r="B62"/>
  <c r="F62" s="1"/>
  <c r="C62"/>
  <c r="B63"/>
  <c r="F63" s="1"/>
  <c r="C63"/>
  <c r="B64"/>
  <c r="F64" s="1"/>
  <c r="C64"/>
  <c r="B65"/>
  <c r="F65" s="1"/>
  <c r="C65"/>
  <c r="B66"/>
  <c r="F66" s="1"/>
  <c r="C66"/>
  <c r="B67"/>
  <c r="C67"/>
  <c r="B68"/>
  <c r="F68" s="1"/>
  <c r="C68"/>
  <c r="B69"/>
  <c r="F69" s="1"/>
  <c r="C69"/>
  <c r="B70"/>
  <c r="F70" s="1"/>
  <c r="C70"/>
  <c r="B71"/>
  <c r="F71" s="1"/>
  <c r="C71"/>
  <c r="B72"/>
  <c r="F72" s="1"/>
  <c r="C72"/>
  <c r="B73"/>
  <c r="C73"/>
  <c r="B74"/>
  <c r="F74" s="1"/>
  <c r="C74"/>
  <c r="B75"/>
  <c r="F75" s="1"/>
  <c r="C75"/>
  <c r="B76"/>
  <c r="F76" s="1"/>
  <c r="C76"/>
  <c r="B77"/>
  <c r="F77" s="1"/>
  <c r="C77"/>
  <c r="B78"/>
  <c r="F78" s="1"/>
  <c r="C78"/>
  <c r="B79"/>
  <c r="C79"/>
  <c r="B80"/>
  <c r="F80" s="1"/>
  <c r="C80"/>
  <c r="B81"/>
  <c r="F81" s="1"/>
  <c r="C81"/>
  <c r="B82"/>
  <c r="F82" s="1"/>
  <c r="C82"/>
  <c r="B83"/>
  <c r="F83" s="1"/>
  <c r="C83"/>
  <c r="B84"/>
  <c r="F84" s="1"/>
  <c r="C84"/>
  <c r="B85"/>
  <c r="F85" s="1"/>
  <c r="C85"/>
  <c r="B86"/>
  <c r="F86" s="1"/>
  <c r="C86"/>
  <c r="B87"/>
  <c r="F87" s="1"/>
  <c r="C87"/>
  <c r="B88"/>
  <c r="F88" s="1"/>
  <c r="C88"/>
  <c r="B89"/>
  <c r="F89" s="1"/>
  <c r="C89"/>
  <c r="B90"/>
  <c r="F90" s="1"/>
  <c r="C90"/>
  <c r="B91"/>
  <c r="C91"/>
  <c r="B92"/>
  <c r="F92" s="1"/>
  <c r="C92"/>
  <c r="B93"/>
  <c r="F93" s="1"/>
  <c r="C93"/>
  <c r="B94"/>
  <c r="F94" s="1"/>
  <c r="C94"/>
  <c r="B95"/>
  <c r="C95"/>
  <c r="B96"/>
  <c r="F96" s="1"/>
  <c r="C96"/>
  <c r="B97"/>
  <c r="F97" s="1"/>
  <c r="C97"/>
  <c r="B98"/>
  <c r="F98" s="1"/>
  <c r="C98"/>
  <c r="C3"/>
  <c r="B3"/>
  <c r="B4" i="62"/>
  <c r="C4"/>
  <c r="B5"/>
  <c r="F5" s="1"/>
  <c r="C5"/>
  <c r="B6"/>
  <c r="F6" s="1"/>
  <c r="C6"/>
  <c r="B7"/>
  <c r="F7" s="1"/>
  <c r="C7"/>
  <c r="B8"/>
  <c r="F8" s="1"/>
  <c r="C8"/>
  <c r="B9"/>
  <c r="C9"/>
  <c r="B10"/>
  <c r="F10" s="1"/>
  <c r="C10"/>
  <c r="B11"/>
  <c r="C11"/>
  <c r="B12"/>
  <c r="F12" s="1"/>
  <c r="C12"/>
  <c r="B13"/>
  <c r="F13" s="1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F31" s="1"/>
  <c r="C31"/>
  <c r="B32"/>
  <c r="F32" s="1"/>
  <c r="C32"/>
  <c r="B33"/>
  <c r="C33"/>
  <c r="B34"/>
  <c r="F34" s="1"/>
  <c r="C34"/>
  <c r="B35"/>
  <c r="C35"/>
  <c r="B36"/>
  <c r="F36" s="1"/>
  <c r="C36"/>
  <c r="B37"/>
  <c r="F37" s="1"/>
  <c r="C37"/>
  <c r="B38"/>
  <c r="F38" s="1"/>
  <c r="C38"/>
  <c r="B39"/>
  <c r="C39"/>
  <c r="B40"/>
  <c r="F40" s="1"/>
  <c r="C40"/>
  <c r="B41"/>
  <c r="F41" s="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F67" s="1"/>
  <c r="C67"/>
  <c r="B68"/>
  <c r="F68" s="1"/>
  <c r="C68"/>
  <c r="B69"/>
  <c r="C69"/>
  <c r="B70"/>
  <c r="F70" s="1"/>
  <c r="C70"/>
  <c r="B71"/>
  <c r="C71"/>
  <c r="B72"/>
  <c r="F72" s="1"/>
  <c r="C72"/>
  <c r="B73"/>
  <c r="F73" s="1"/>
  <c r="C73"/>
  <c r="B74"/>
  <c r="F74" s="1"/>
  <c r="C74"/>
  <c r="B75"/>
  <c r="C75"/>
  <c r="B76"/>
  <c r="F76" s="1"/>
  <c r="C76"/>
  <c r="B77"/>
  <c r="F77" s="1"/>
  <c r="C77"/>
  <c r="B78"/>
  <c r="F78" s="1"/>
  <c r="C78"/>
  <c r="B79"/>
  <c r="C79"/>
  <c r="B80"/>
  <c r="F80" s="1"/>
  <c r="C80"/>
  <c r="B81"/>
  <c r="F81" s="1"/>
  <c r="C81"/>
  <c r="B82"/>
  <c r="C82"/>
  <c r="B83"/>
  <c r="F83" s="1"/>
  <c r="C83"/>
  <c r="B84"/>
  <c r="F84" s="1"/>
  <c r="C84"/>
  <c r="B85"/>
  <c r="F85" s="1"/>
  <c r="C85"/>
  <c r="B86"/>
  <c r="F86" s="1"/>
  <c r="C86"/>
  <c r="B87"/>
  <c r="C87"/>
  <c r="B88"/>
  <c r="F88" s="1"/>
  <c r="C88"/>
  <c r="B89"/>
  <c r="F89" s="1"/>
  <c r="C89"/>
  <c r="B90"/>
  <c r="F90" s="1"/>
  <c r="C90"/>
  <c r="B91"/>
  <c r="F91" s="1"/>
  <c r="C91"/>
  <c r="B92"/>
  <c r="F92" s="1"/>
  <c r="C92"/>
  <c r="B93"/>
  <c r="F93" s="1"/>
  <c r="C93"/>
  <c r="B94"/>
  <c r="F94" s="1"/>
  <c r="C94"/>
  <c r="B95"/>
  <c r="C95"/>
  <c r="B96"/>
  <c r="F96" s="1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F7" s="1"/>
  <c r="C7"/>
  <c r="B8"/>
  <c r="F8" s="1"/>
  <c r="C8"/>
  <c r="B9"/>
  <c r="C9"/>
  <c r="B10"/>
  <c r="F10" s="1"/>
  <c r="C10"/>
  <c r="B11"/>
  <c r="F11" s="1"/>
  <c r="C11"/>
  <c r="B12"/>
  <c r="F12" s="1"/>
  <c r="C12"/>
  <c r="B13"/>
  <c r="C13"/>
  <c r="B14"/>
  <c r="F14" s="1"/>
  <c r="C14"/>
  <c r="B15"/>
  <c r="F15" s="1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F23" s="1"/>
  <c r="C23"/>
  <c r="B24"/>
  <c r="F24" s="1"/>
  <c r="C24"/>
  <c r="B25"/>
  <c r="C25"/>
  <c r="B26"/>
  <c r="F26" s="1"/>
  <c r="C26"/>
  <c r="B27"/>
  <c r="F27" s="1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F41" s="1"/>
  <c r="C41"/>
  <c r="B42"/>
  <c r="F42" s="1"/>
  <c r="C42"/>
  <c r="B43"/>
  <c r="F43" s="1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F51" s="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F59" s="1"/>
  <c r="C59"/>
  <c r="B60"/>
  <c r="F60" s="1"/>
  <c r="C60"/>
  <c r="B61"/>
  <c r="C61"/>
  <c r="B62"/>
  <c r="F62" s="1"/>
  <c r="C62"/>
  <c r="B63"/>
  <c r="C63"/>
  <c r="B64"/>
  <c r="F64" s="1"/>
  <c r="C64"/>
  <c r="B65"/>
  <c r="F65" s="1"/>
  <c r="C65"/>
  <c r="B66"/>
  <c r="F66" s="1"/>
  <c r="C66"/>
  <c r="B67"/>
  <c r="F67" s="1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F75" s="1"/>
  <c r="C75"/>
  <c r="B76"/>
  <c r="F76" s="1"/>
  <c r="C76"/>
  <c r="B77"/>
  <c r="F77" s="1"/>
  <c r="C77"/>
  <c r="B78"/>
  <c r="F78" s="1"/>
  <c r="C78"/>
  <c r="B79"/>
  <c r="F79" s="1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F89" s="1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F15" s="1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F25" s="1"/>
  <c r="C25"/>
  <c r="B26"/>
  <c r="F26" s="1"/>
  <c r="C26"/>
  <c r="B27"/>
  <c r="F27" s="1"/>
  <c r="C27"/>
  <c r="B28"/>
  <c r="F28" s="1"/>
  <c r="C28"/>
  <c r="B29"/>
  <c r="F29" s="1"/>
  <c r="C29"/>
  <c r="B30"/>
  <c r="F30" s="1"/>
  <c r="C30"/>
  <c r="B31"/>
  <c r="F31" s="1"/>
  <c r="C31"/>
  <c r="B32"/>
  <c r="F32" s="1"/>
  <c r="C32"/>
  <c r="B33"/>
  <c r="F33" s="1"/>
  <c r="C33"/>
  <c r="B34"/>
  <c r="F34" s="1"/>
  <c r="C34"/>
  <c r="B35"/>
  <c r="F35" s="1"/>
  <c r="C35"/>
  <c r="B36"/>
  <c r="F36" s="1"/>
  <c r="C36"/>
  <c r="B37"/>
  <c r="F37" s="1"/>
  <c r="C37"/>
  <c r="B38"/>
  <c r="F38" s="1"/>
  <c r="C38"/>
  <c r="B39"/>
  <c r="F39" s="1"/>
  <c r="C39"/>
  <c r="B40"/>
  <c r="F40" s="1"/>
  <c r="C40"/>
  <c r="B41"/>
  <c r="F41" s="1"/>
  <c r="C41"/>
  <c r="B42"/>
  <c r="F42" s="1"/>
  <c r="C42"/>
  <c r="B43"/>
  <c r="C43"/>
  <c r="B44"/>
  <c r="F44" s="1"/>
  <c r="C44"/>
  <c r="B45"/>
  <c r="F45" s="1"/>
  <c r="C45"/>
  <c r="B46"/>
  <c r="F46" s="1"/>
  <c r="C46"/>
  <c r="B47"/>
  <c r="C47"/>
  <c r="B48"/>
  <c r="F48" s="1"/>
  <c r="C48"/>
  <c r="B49"/>
  <c r="F49" s="1"/>
  <c r="C49"/>
  <c r="B50"/>
  <c r="F50" s="1"/>
  <c r="C50"/>
  <c r="B51"/>
  <c r="C51"/>
  <c r="B52"/>
  <c r="F52" s="1"/>
  <c r="C52"/>
  <c r="B53"/>
  <c r="F53" s="1"/>
  <c r="C53"/>
  <c r="B54"/>
  <c r="F54" s="1"/>
  <c r="C54"/>
  <c r="B55"/>
  <c r="C55"/>
  <c r="B56"/>
  <c r="F56" s="1"/>
  <c r="C56"/>
  <c r="B57"/>
  <c r="F57" s="1"/>
  <c r="C57"/>
  <c r="B58"/>
  <c r="F58" s="1"/>
  <c r="C58"/>
  <c r="B59"/>
  <c r="C59"/>
  <c r="B60"/>
  <c r="F60" s="1"/>
  <c r="C60"/>
  <c r="B61"/>
  <c r="F61" s="1"/>
  <c r="C61"/>
  <c r="B62"/>
  <c r="F62" s="1"/>
  <c r="C62"/>
  <c r="B63"/>
  <c r="C63"/>
  <c r="B64"/>
  <c r="F64" s="1"/>
  <c r="C64"/>
  <c r="B65"/>
  <c r="F65" s="1"/>
  <c r="C65"/>
  <c r="B66"/>
  <c r="F66" s="1"/>
  <c r="C66"/>
  <c r="B67"/>
  <c r="C67"/>
  <c r="B68"/>
  <c r="F68" s="1"/>
  <c r="C68"/>
  <c r="B69"/>
  <c r="F69" s="1"/>
  <c r="C69"/>
  <c r="B70"/>
  <c r="F70" s="1"/>
  <c r="C70"/>
  <c r="B71"/>
  <c r="C71"/>
  <c r="B72"/>
  <c r="F72" s="1"/>
  <c r="C72"/>
  <c r="B73"/>
  <c r="F73" s="1"/>
  <c r="C73"/>
  <c r="B74"/>
  <c r="F74" s="1"/>
  <c r="C74"/>
  <c r="B75"/>
  <c r="C75"/>
  <c r="B76"/>
  <c r="F76" s="1"/>
  <c r="C76"/>
  <c r="B77"/>
  <c r="F77" s="1"/>
  <c r="C77"/>
  <c r="B78"/>
  <c r="F78" s="1"/>
  <c r="C78"/>
  <c r="B79"/>
  <c r="C79"/>
  <c r="B80"/>
  <c r="F80" s="1"/>
  <c r="C80"/>
  <c r="B81"/>
  <c r="F81" s="1"/>
  <c r="C81"/>
  <c r="B82"/>
  <c r="F82" s="1"/>
  <c r="C82"/>
  <c r="B83"/>
  <c r="C83"/>
  <c r="B84"/>
  <c r="F84" s="1"/>
  <c r="C84"/>
  <c r="B85"/>
  <c r="F85" s="1"/>
  <c r="C85"/>
  <c r="B86"/>
  <c r="F86" s="1"/>
  <c r="C86"/>
  <c r="B87"/>
  <c r="C87"/>
  <c r="B88"/>
  <c r="F88" s="1"/>
  <c r="C88"/>
  <c r="B89"/>
  <c r="F89" s="1"/>
  <c r="C89"/>
  <c r="B90"/>
  <c r="F90" s="1"/>
  <c r="C90"/>
  <c r="B91"/>
  <c r="C91"/>
  <c r="B92"/>
  <c r="F92" s="1"/>
  <c r="C92"/>
  <c r="B93"/>
  <c r="F93" s="1"/>
  <c r="C93"/>
  <c r="B94"/>
  <c r="F94" s="1"/>
  <c r="C94"/>
  <c r="B95"/>
  <c r="C95"/>
  <c r="B96"/>
  <c r="F96" s="1"/>
  <c r="C96"/>
  <c r="B97"/>
  <c r="F97" s="1"/>
  <c r="C97"/>
  <c r="B98"/>
  <c r="C98"/>
  <c r="C3"/>
  <c r="B3"/>
  <c r="B4" i="57"/>
  <c r="F4" s="1"/>
  <c r="C4"/>
  <c r="B5"/>
  <c r="C5"/>
  <c r="B6"/>
  <c r="F6" s="1"/>
  <c r="C6"/>
  <c r="B7"/>
  <c r="C7"/>
  <c r="B8"/>
  <c r="F8" s="1"/>
  <c r="C8"/>
  <c r="B9"/>
  <c r="F9" s="1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F17" s="1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F25" s="1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F35" s="1"/>
  <c r="C35"/>
  <c r="B36"/>
  <c r="F36" s="1"/>
  <c r="C36"/>
  <c r="B37"/>
  <c r="C37"/>
  <c r="B38"/>
  <c r="F38" s="1"/>
  <c r="C38"/>
  <c r="B39"/>
  <c r="C39"/>
  <c r="B40"/>
  <c r="F40" s="1"/>
  <c r="C40"/>
  <c r="B41"/>
  <c r="F41" s="1"/>
  <c r="C41"/>
  <c r="B42"/>
  <c r="F42" s="1"/>
  <c r="C42"/>
  <c r="B43"/>
  <c r="F43" s="1"/>
  <c r="C43"/>
  <c r="B44"/>
  <c r="F44" s="1"/>
  <c r="C44"/>
  <c r="B45"/>
  <c r="C45"/>
  <c r="B46"/>
  <c r="F46" s="1"/>
  <c r="C46"/>
  <c r="B47"/>
  <c r="F47" s="1"/>
  <c r="C47"/>
  <c r="B48"/>
  <c r="F48" s="1"/>
  <c r="C48"/>
  <c r="B49"/>
  <c r="F49" s="1"/>
  <c r="C49"/>
  <c r="B50"/>
  <c r="F50" s="1"/>
  <c r="C50"/>
  <c r="B51"/>
  <c r="C51"/>
  <c r="B52"/>
  <c r="F52" s="1"/>
  <c r="C52"/>
  <c r="B53"/>
  <c r="F53" s="1"/>
  <c r="C53"/>
  <c r="B54"/>
  <c r="F54" s="1"/>
  <c r="C54"/>
  <c r="B55"/>
  <c r="F55" s="1"/>
  <c r="C55"/>
  <c r="B56"/>
  <c r="F56" s="1"/>
  <c r="C56"/>
  <c r="B57"/>
  <c r="C57"/>
  <c r="B58"/>
  <c r="C58"/>
  <c r="B59"/>
  <c r="C59"/>
  <c r="B60"/>
  <c r="C60"/>
  <c r="B61"/>
  <c r="C61"/>
  <c r="B62"/>
  <c r="F62" s="1"/>
  <c r="C62"/>
  <c r="B63"/>
  <c r="F63" s="1"/>
  <c r="C63"/>
  <c r="B64"/>
  <c r="F64" s="1"/>
  <c r="C64"/>
  <c r="B65"/>
  <c r="F65" s="1"/>
  <c r="C65"/>
  <c r="B66"/>
  <c r="F66" s="1"/>
  <c r="C66"/>
  <c r="B67"/>
  <c r="C67"/>
  <c r="B68"/>
  <c r="F68" s="1"/>
  <c r="C68"/>
  <c r="B69"/>
  <c r="F69" s="1"/>
  <c r="C69"/>
  <c r="B70"/>
  <c r="F70" s="1"/>
  <c r="C70"/>
  <c r="B71"/>
  <c r="F71" s="1"/>
  <c r="C71"/>
  <c r="B72"/>
  <c r="F72" s="1"/>
  <c r="C72"/>
  <c r="B73"/>
  <c r="C73"/>
  <c r="B74"/>
  <c r="F74" s="1"/>
  <c r="C74"/>
  <c r="B75"/>
  <c r="C75"/>
  <c r="B76"/>
  <c r="F76" s="1"/>
  <c r="C76"/>
  <c r="B77"/>
  <c r="F77" s="1"/>
  <c r="C77"/>
  <c r="B78"/>
  <c r="F78" s="1"/>
  <c r="C78"/>
  <c r="B79"/>
  <c r="C79"/>
  <c r="B80"/>
  <c r="F80" s="1"/>
  <c r="C80"/>
  <c r="B81"/>
  <c r="F81" s="1"/>
  <c r="C81"/>
  <c r="B82"/>
  <c r="F82" s="1"/>
  <c r="C82"/>
  <c r="B83"/>
  <c r="C83"/>
  <c r="B84"/>
  <c r="F84" s="1"/>
  <c r="C84"/>
  <c r="B85"/>
  <c r="C85"/>
  <c r="B86"/>
  <c r="F86" s="1"/>
  <c r="C86"/>
  <c r="B87"/>
  <c r="F87" s="1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F95" s="1"/>
  <c r="C95"/>
  <c r="B96"/>
  <c r="F96" s="1"/>
  <c r="C96"/>
  <c r="B97"/>
  <c r="C97"/>
  <c r="B98"/>
  <c r="F98" s="1"/>
  <c r="C98"/>
  <c r="C3"/>
  <c r="C99" s="1"/>
  <c r="B3"/>
  <c r="B4" i="56"/>
  <c r="F4" s="1"/>
  <c r="C4"/>
  <c r="B5"/>
  <c r="C5"/>
  <c r="B6"/>
  <c r="F6" s="1"/>
  <c r="C6"/>
  <c r="B7"/>
  <c r="F7" s="1"/>
  <c r="C7"/>
  <c r="B8"/>
  <c r="F8" s="1"/>
  <c r="C8"/>
  <c r="B9"/>
  <c r="F9" s="1"/>
  <c r="C9"/>
  <c r="B10"/>
  <c r="F10" s="1"/>
  <c r="C10"/>
  <c r="B11"/>
  <c r="C11"/>
  <c r="B12"/>
  <c r="F12" s="1"/>
  <c r="C12"/>
  <c r="B13"/>
  <c r="F13" s="1"/>
  <c r="C13"/>
  <c r="B14"/>
  <c r="F14" s="1"/>
  <c r="C14"/>
  <c r="B15"/>
  <c r="C15"/>
  <c r="B16"/>
  <c r="C16"/>
  <c r="B17"/>
  <c r="C17"/>
  <c r="B18"/>
  <c r="F18" s="1"/>
  <c r="C18"/>
  <c r="B19"/>
  <c r="F19" s="1"/>
  <c r="C19"/>
  <c r="B20"/>
  <c r="F20" s="1"/>
  <c r="C20"/>
  <c r="B21"/>
  <c r="C21"/>
  <c r="B22"/>
  <c r="F22" s="1"/>
  <c r="C22"/>
  <c r="B23"/>
  <c r="C23"/>
  <c r="B24"/>
  <c r="F24" s="1"/>
  <c r="C24"/>
  <c r="B25"/>
  <c r="F25" s="1"/>
  <c r="C25"/>
  <c r="B26"/>
  <c r="F26" s="1"/>
  <c r="C26"/>
  <c r="B27"/>
  <c r="C27"/>
  <c r="B28"/>
  <c r="F28" s="1"/>
  <c r="C28"/>
  <c r="B29"/>
  <c r="C29"/>
  <c r="B30"/>
  <c r="F30" s="1"/>
  <c r="C30"/>
  <c r="B31"/>
  <c r="F31" s="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F41" s="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F49" s="1"/>
  <c r="C49"/>
  <c r="B50"/>
  <c r="F50" s="1"/>
  <c r="C50"/>
  <c r="B51"/>
  <c r="F51" s="1"/>
  <c r="C51"/>
  <c r="B52"/>
  <c r="F52" s="1"/>
  <c r="C52"/>
  <c r="B53"/>
  <c r="F53" s="1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F63" s="1"/>
  <c r="C63"/>
  <c r="B64"/>
  <c r="F64" s="1"/>
  <c r="C64"/>
  <c r="B65"/>
  <c r="C65"/>
  <c r="B66"/>
  <c r="F66" s="1"/>
  <c r="C66"/>
  <c r="B67"/>
  <c r="F67" s="1"/>
  <c r="C67"/>
  <c r="B68"/>
  <c r="F68" s="1"/>
  <c r="C68"/>
  <c r="B69"/>
  <c r="C69"/>
  <c r="B70"/>
  <c r="F70" s="1"/>
  <c r="C70"/>
  <c r="B71"/>
  <c r="C71"/>
  <c r="B72"/>
  <c r="F72" s="1"/>
  <c r="C72"/>
  <c r="B73"/>
  <c r="F73" s="1"/>
  <c r="C73"/>
  <c r="B74"/>
  <c r="F74" s="1"/>
  <c r="C74"/>
  <c r="B75"/>
  <c r="C75"/>
  <c r="B76"/>
  <c r="F76" s="1"/>
  <c r="C76"/>
  <c r="B77"/>
  <c r="F77" s="1"/>
  <c r="C77"/>
  <c r="B78"/>
  <c r="F78" s="1"/>
  <c r="C78"/>
  <c r="B79"/>
  <c r="C79"/>
  <c r="B80"/>
  <c r="F80" s="1"/>
  <c r="C80"/>
  <c r="B81"/>
  <c r="F81" s="1"/>
  <c r="C81"/>
  <c r="B82"/>
  <c r="F82" s="1"/>
  <c r="C82"/>
  <c r="B83"/>
  <c r="C83"/>
  <c r="B84"/>
  <c r="F84" s="1"/>
  <c r="C84"/>
  <c r="B85"/>
  <c r="F85" s="1"/>
  <c r="C85"/>
  <c r="B86"/>
  <c r="F86" s="1"/>
  <c r="C86"/>
  <c r="B87"/>
  <c r="C87"/>
  <c r="B88"/>
  <c r="F88" s="1"/>
  <c r="C88"/>
  <c r="B89"/>
  <c r="F89" s="1"/>
  <c r="C89"/>
  <c r="B90"/>
  <c r="F90" s="1"/>
  <c r="C90"/>
  <c r="B91"/>
  <c r="C91"/>
  <c r="B92"/>
  <c r="F92" s="1"/>
  <c r="C92"/>
  <c r="B93"/>
  <c r="F93" s="1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F49" s="1"/>
  <c r="C49"/>
  <c r="B50"/>
  <c r="F50" s="1"/>
  <c r="C50"/>
  <c r="B51"/>
  <c r="C51"/>
  <c r="B52"/>
  <c r="F52" s="1"/>
  <c r="C52"/>
  <c r="B53"/>
  <c r="C53"/>
  <c r="B54"/>
  <c r="F54" s="1"/>
  <c r="C54"/>
  <c r="B55"/>
  <c r="F55" s="1"/>
  <c r="C55"/>
  <c r="B56"/>
  <c r="F56" s="1"/>
  <c r="C56"/>
  <c r="B57"/>
  <c r="C57"/>
  <c r="B58"/>
  <c r="F58" s="1"/>
  <c r="C58"/>
  <c r="B59"/>
  <c r="F59" s="1"/>
  <c r="C59"/>
  <c r="B60"/>
  <c r="F60" s="1"/>
  <c r="C60"/>
  <c r="B61"/>
  <c r="C61"/>
  <c r="B62"/>
  <c r="F62" s="1"/>
  <c r="C62"/>
  <c r="B63"/>
  <c r="F63" s="1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L4" i="66" s="1"/>
  <c r="N4" s="1"/>
  <c r="E4" i="57" s="1"/>
  <c r="C5" i="39"/>
  <c r="C6"/>
  <c r="C7"/>
  <c r="L7" i="66" s="1"/>
  <c r="M7" s="1"/>
  <c r="D7" i="57" s="1"/>
  <c r="C8" i="39"/>
  <c r="L8" i="66" s="1"/>
  <c r="N8" s="1"/>
  <c r="E8" i="57" s="1"/>
  <c r="C9" i="39"/>
  <c r="C10"/>
  <c r="C11"/>
  <c r="L11" i="66" s="1"/>
  <c r="M11" s="1"/>
  <c r="D11" i="57" s="1"/>
  <c r="C12" i="39"/>
  <c r="L12" i="66" s="1"/>
  <c r="N12" s="1"/>
  <c r="E12" i="57" s="1"/>
  <c r="C13" i="39"/>
  <c r="C14"/>
  <c r="C15"/>
  <c r="L15" i="66" s="1"/>
  <c r="M15" s="1"/>
  <c r="D15" i="57" s="1"/>
  <c r="C16" i="39"/>
  <c r="L16" i="66" s="1"/>
  <c r="N16" s="1"/>
  <c r="E16" i="57" s="1"/>
  <c r="C17" i="39"/>
  <c r="C18"/>
  <c r="C19"/>
  <c r="L19" i="66" s="1"/>
  <c r="M19" s="1"/>
  <c r="D19" i="57" s="1"/>
  <c r="C20" i="39"/>
  <c r="L20" i="66" s="1"/>
  <c r="N20" s="1"/>
  <c r="E20" i="57" s="1"/>
  <c r="C21" i="39"/>
  <c r="C22"/>
  <c r="C23"/>
  <c r="L23" i="66" s="1"/>
  <c r="M23" s="1"/>
  <c r="D23" i="57" s="1"/>
  <c r="C24" i="39"/>
  <c r="L24" i="66" s="1"/>
  <c r="N24" s="1"/>
  <c r="E24" i="57" s="1"/>
  <c r="C25" i="39"/>
  <c r="C26"/>
  <c r="C27"/>
  <c r="L27" i="66" s="1"/>
  <c r="M27" s="1"/>
  <c r="D27" i="57" s="1"/>
  <c r="C28" i="39"/>
  <c r="L28" i="66" s="1"/>
  <c r="N28" s="1"/>
  <c r="E28" i="57" s="1"/>
  <c r="C29" i="39"/>
  <c r="C30"/>
  <c r="C31"/>
  <c r="L31" i="66" s="1"/>
  <c r="M31" s="1"/>
  <c r="D31" i="57" s="1"/>
  <c r="C32" i="39"/>
  <c r="L32" i="66" s="1"/>
  <c r="N32" s="1"/>
  <c r="E32" i="57" s="1"/>
  <c r="C33" i="39"/>
  <c r="C34"/>
  <c r="C35"/>
  <c r="L35" i="66" s="1"/>
  <c r="M35" s="1"/>
  <c r="D35" i="57" s="1"/>
  <c r="C36" i="39"/>
  <c r="L36" i="66" s="1"/>
  <c r="N36" s="1"/>
  <c r="E36" i="57" s="1"/>
  <c r="C37" i="39"/>
  <c r="L37" i="66" s="1"/>
  <c r="O37" s="1"/>
  <c r="D37" i="58" s="1"/>
  <c r="C38" i="39"/>
  <c r="C39"/>
  <c r="L39" i="66" s="1"/>
  <c r="M39" s="1"/>
  <c r="D39" i="57" s="1"/>
  <c r="C40" i="39"/>
  <c r="L40" i="66" s="1"/>
  <c r="N40" s="1"/>
  <c r="E40" i="57" s="1"/>
  <c r="C41" i="39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K40"/>
  <c r="F40"/>
  <c r="K39"/>
  <c r="F39"/>
  <c r="L38"/>
  <c r="P38" s="1"/>
  <c r="E38" i="58" s="1"/>
  <c r="K38" i="66"/>
  <c r="F38"/>
  <c r="K37"/>
  <c r="F37"/>
  <c r="K36"/>
  <c r="F36"/>
  <c r="K35"/>
  <c r="F35"/>
  <c r="L34"/>
  <c r="P34" s="1"/>
  <c r="E34" i="58" s="1"/>
  <c r="K34" i="66"/>
  <c r="F34"/>
  <c r="L33"/>
  <c r="O33" s="1"/>
  <c r="D33" i="58" s="1"/>
  <c r="K33" i="66"/>
  <c r="F33"/>
  <c r="K32"/>
  <c r="F32"/>
  <c r="K31"/>
  <c r="F31"/>
  <c r="L30"/>
  <c r="P30" s="1"/>
  <c r="E30" i="58" s="1"/>
  <c r="K30" i="66"/>
  <c r="F30"/>
  <c r="L29"/>
  <c r="O29" s="1"/>
  <c r="D29" i="58" s="1"/>
  <c r="K29" i="66"/>
  <c r="F29"/>
  <c r="K28"/>
  <c r="F28"/>
  <c r="K27"/>
  <c r="F27"/>
  <c r="L26"/>
  <c r="P26" s="1"/>
  <c r="E26" i="58" s="1"/>
  <c r="K26" i="66"/>
  <c r="F26"/>
  <c r="L25"/>
  <c r="O25" s="1"/>
  <c r="D25" i="58" s="1"/>
  <c r="K25" i="66"/>
  <c r="F25"/>
  <c r="K24"/>
  <c r="F24"/>
  <c r="K23"/>
  <c r="F23"/>
  <c r="L22"/>
  <c r="P22" s="1"/>
  <c r="E22" i="58" s="1"/>
  <c r="K22" i="66"/>
  <c r="F22"/>
  <c r="L21"/>
  <c r="O21" s="1"/>
  <c r="D21" i="58" s="1"/>
  <c r="K21" i="66"/>
  <c r="F21"/>
  <c r="K20"/>
  <c r="F20"/>
  <c r="K19"/>
  <c r="F19"/>
  <c r="L18"/>
  <c r="P18" s="1"/>
  <c r="E18" i="58" s="1"/>
  <c r="K18" i="66"/>
  <c r="F18"/>
  <c r="L17"/>
  <c r="O17" s="1"/>
  <c r="D17" i="58" s="1"/>
  <c r="K17" i="66"/>
  <c r="F17"/>
  <c r="K16"/>
  <c r="F16"/>
  <c r="K15"/>
  <c r="F15"/>
  <c r="L14"/>
  <c r="P14" s="1"/>
  <c r="E14" i="58" s="1"/>
  <c r="K14" i="66"/>
  <c r="F14"/>
  <c r="L13"/>
  <c r="O13" s="1"/>
  <c r="D13" i="58" s="1"/>
  <c r="K13" i="66"/>
  <c r="F13"/>
  <c r="K12"/>
  <c r="F12"/>
  <c r="K11"/>
  <c r="F11"/>
  <c r="L10"/>
  <c r="P10" s="1"/>
  <c r="E10" i="58" s="1"/>
  <c r="K10" i="66"/>
  <c r="F10"/>
  <c r="L9"/>
  <c r="O9" s="1"/>
  <c r="D9" i="58" s="1"/>
  <c r="K9" i="66"/>
  <c r="F9"/>
  <c r="K8"/>
  <c r="F8"/>
  <c r="K7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U97"/>
  <c r="U96"/>
  <c r="U95"/>
  <c r="F95"/>
  <c r="U94"/>
  <c r="U93"/>
  <c r="U92"/>
  <c r="U91"/>
  <c r="F91"/>
  <c r="U90"/>
  <c r="U89"/>
  <c r="U88"/>
  <c r="N88"/>
  <c r="U87"/>
  <c r="U86"/>
  <c r="U85"/>
  <c r="N85"/>
  <c r="U84"/>
  <c r="U83"/>
  <c r="U82"/>
  <c r="N82"/>
  <c r="U81"/>
  <c r="U80"/>
  <c r="U79"/>
  <c r="F79"/>
  <c r="U78"/>
  <c r="U77"/>
  <c r="U76"/>
  <c r="N76"/>
  <c r="U75"/>
  <c r="U74"/>
  <c r="U73"/>
  <c r="N73"/>
  <c r="U72"/>
  <c r="U71"/>
  <c r="U70"/>
  <c r="U69"/>
  <c r="U68"/>
  <c r="U67"/>
  <c r="F67"/>
  <c r="U66"/>
  <c r="U65"/>
  <c r="U64"/>
  <c r="N64"/>
  <c r="U63"/>
  <c r="U62"/>
  <c r="U61"/>
  <c r="N61"/>
  <c r="U60"/>
  <c r="U59"/>
  <c r="U58"/>
  <c r="N58"/>
  <c r="U57"/>
  <c r="U56"/>
  <c r="U55"/>
  <c r="F55"/>
  <c r="U54"/>
  <c r="F54"/>
  <c r="U53"/>
  <c r="F53"/>
  <c r="U52"/>
  <c r="U51"/>
  <c r="U50"/>
  <c r="U49"/>
  <c r="F49"/>
  <c r="U48"/>
  <c r="N48"/>
  <c r="U47"/>
  <c r="F47"/>
  <c r="U46"/>
  <c r="U45"/>
  <c r="N45"/>
  <c r="F45"/>
  <c r="U44"/>
  <c r="U43"/>
  <c r="F43"/>
  <c r="U42"/>
  <c r="N42"/>
  <c r="U41"/>
  <c r="F41"/>
  <c r="U40"/>
  <c r="U39"/>
  <c r="U38"/>
  <c r="U37"/>
  <c r="U36"/>
  <c r="U35"/>
  <c r="F35"/>
  <c r="U34"/>
  <c r="U33"/>
  <c r="U32"/>
  <c r="N32"/>
  <c r="U31"/>
  <c r="U30"/>
  <c r="U29"/>
  <c r="N29"/>
  <c r="U28"/>
  <c r="U27"/>
  <c r="N27"/>
  <c r="U26"/>
  <c r="F26"/>
  <c r="U25"/>
  <c r="U24"/>
  <c r="U23"/>
  <c r="F23"/>
  <c r="U22"/>
  <c r="U21"/>
  <c r="U20"/>
  <c r="N20"/>
  <c r="U19"/>
  <c r="U18"/>
  <c r="U17"/>
  <c r="N17"/>
  <c r="U16"/>
  <c r="U15"/>
  <c r="U14"/>
  <c r="N14"/>
  <c r="U13"/>
  <c r="U12"/>
  <c r="U11"/>
  <c r="F11"/>
  <c r="U10"/>
  <c r="U9"/>
  <c r="F9"/>
  <c r="U8"/>
  <c r="U7"/>
  <c r="U6"/>
  <c r="U5"/>
  <c r="F5"/>
  <c r="U4"/>
  <c r="N4"/>
  <c r="U3"/>
  <c r="L99"/>
  <c r="A1"/>
  <c r="T99" i="62"/>
  <c r="S99"/>
  <c r="R99"/>
  <c r="Q99"/>
  <c r="P99"/>
  <c r="U98"/>
  <c r="U97"/>
  <c r="F97"/>
  <c r="U96"/>
  <c r="U95"/>
  <c r="N95"/>
  <c r="F95"/>
  <c r="U94"/>
  <c r="AD93"/>
  <c r="U93"/>
  <c r="U92"/>
  <c r="U91"/>
  <c r="U90"/>
  <c r="AD89"/>
  <c r="U89"/>
  <c r="AD88"/>
  <c r="U88"/>
  <c r="U87"/>
  <c r="N87"/>
  <c r="F87"/>
  <c r="U86"/>
  <c r="AD85"/>
  <c r="U85"/>
  <c r="U84"/>
  <c r="U83"/>
  <c r="N83"/>
  <c r="U82"/>
  <c r="F82"/>
  <c r="U81"/>
  <c r="U80"/>
  <c r="U79"/>
  <c r="F79"/>
  <c r="AC78"/>
  <c r="U78"/>
  <c r="U77"/>
  <c r="U76"/>
  <c r="U75"/>
  <c r="U74"/>
  <c r="U73"/>
  <c r="N73"/>
  <c r="U72"/>
  <c r="U71"/>
  <c r="F71"/>
  <c r="U70"/>
  <c r="N70"/>
  <c r="AD69"/>
  <c r="U69"/>
  <c r="N69"/>
  <c r="F69"/>
  <c r="U68"/>
  <c r="U67"/>
  <c r="AD66"/>
  <c r="U66"/>
  <c r="AD65"/>
  <c r="U65"/>
  <c r="F65"/>
  <c r="U64"/>
  <c r="U63"/>
  <c r="F63"/>
  <c r="AC62"/>
  <c r="U62"/>
  <c r="U61"/>
  <c r="F61"/>
  <c r="U60"/>
  <c r="U59"/>
  <c r="F59"/>
  <c r="U58"/>
  <c r="U57"/>
  <c r="N57"/>
  <c r="U56"/>
  <c r="U55"/>
  <c r="N55"/>
  <c r="U54"/>
  <c r="AD53"/>
  <c r="U53"/>
  <c r="U52"/>
  <c r="F52"/>
  <c r="U51"/>
  <c r="AD50"/>
  <c r="U50"/>
  <c r="U49"/>
  <c r="U48"/>
  <c r="U47"/>
  <c r="U46"/>
  <c r="U45"/>
  <c r="U44"/>
  <c r="U43"/>
  <c r="F43"/>
  <c r="U42"/>
  <c r="U41"/>
  <c r="U40"/>
  <c r="U39"/>
  <c r="F39"/>
  <c r="U38"/>
  <c r="U37"/>
  <c r="U36"/>
  <c r="U35"/>
  <c r="F35"/>
  <c r="U34"/>
  <c r="AD33"/>
  <c r="U33"/>
  <c r="F33"/>
  <c r="U32"/>
  <c r="U31"/>
  <c r="U30"/>
  <c r="AD29"/>
  <c r="U29"/>
  <c r="U28"/>
  <c r="U27"/>
  <c r="U26"/>
  <c r="U25"/>
  <c r="U24"/>
  <c r="F24"/>
  <c r="U23"/>
  <c r="U22"/>
  <c r="AD21"/>
  <c r="U21"/>
  <c r="U20"/>
  <c r="U19"/>
  <c r="U18"/>
  <c r="AD17"/>
  <c r="U17"/>
  <c r="U16"/>
  <c r="U15"/>
  <c r="U14"/>
  <c r="AD13"/>
  <c r="U13"/>
  <c r="U12"/>
  <c r="U11"/>
  <c r="F11"/>
  <c r="U10"/>
  <c r="AD9"/>
  <c r="U9"/>
  <c r="F9"/>
  <c r="U8"/>
  <c r="U7"/>
  <c r="U6"/>
  <c r="AD5"/>
  <c r="U5"/>
  <c r="U4"/>
  <c r="F4"/>
  <c r="U3"/>
  <c r="A1"/>
  <c r="T99" i="61"/>
  <c r="S99"/>
  <c r="R99"/>
  <c r="Q99"/>
  <c r="P99"/>
  <c r="U98"/>
  <c r="U97"/>
  <c r="U96"/>
  <c r="U95"/>
  <c r="U94"/>
  <c r="U93"/>
  <c r="U92"/>
  <c r="U91"/>
  <c r="U90"/>
  <c r="N90"/>
  <c r="U89"/>
  <c r="U88"/>
  <c r="U87"/>
  <c r="U86"/>
  <c r="N86"/>
  <c r="U85"/>
  <c r="U84"/>
  <c r="U83"/>
  <c r="U82"/>
  <c r="U81"/>
  <c r="U80"/>
  <c r="U79"/>
  <c r="U78"/>
  <c r="U77"/>
  <c r="U76"/>
  <c r="N76"/>
  <c r="U75"/>
  <c r="U74"/>
  <c r="U73"/>
  <c r="U72"/>
  <c r="U71"/>
  <c r="F71"/>
  <c r="U70"/>
  <c r="U69"/>
  <c r="U68"/>
  <c r="U67"/>
  <c r="U66"/>
  <c r="U65"/>
  <c r="U64"/>
  <c r="N64"/>
  <c r="U63"/>
  <c r="U62"/>
  <c r="N62"/>
  <c r="U61"/>
  <c r="F61"/>
  <c r="U60"/>
  <c r="U59"/>
  <c r="U58"/>
  <c r="U57"/>
  <c r="F57"/>
  <c r="U56"/>
  <c r="U55"/>
  <c r="F55"/>
  <c r="U54"/>
  <c r="N54"/>
  <c r="U53"/>
  <c r="F53"/>
  <c r="U52"/>
  <c r="U51"/>
  <c r="U50"/>
  <c r="U49"/>
  <c r="U48"/>
  <c r="U47"/>
  <c r="F47"/>
  <c r="U46"/>
  <c r="F46"/>
  <c r="U45"/>
  <c r="U44"/>
  <c r="U43"/>
  <c r="U42"/>
  <c r="N42"/>
  <c r="U41"/>
  <c r="U40"/>
  <c r="U39"/>
  <c r="U38"/>
  <c r="U37"/>
  <c r="F37"/>
  <c r="U36"/>
  <c r="U35"/>
  <c r="U34"/>
  <c r="U33"/>
  <c r="U32"/>
  <c r="U31"/>
  <c r="U30"/>
  <c r="U29"/>
  <c r="U28"/>
  <c r="U27"/>
  <c r="U26"/>
  <c r="U25"/>
  <c r="U24"/>
  <c r="N24"/>
  <c r="U23"/>
  <c r="U22"/>
  <c r="U21"/>
  <c r="U20"/>
  <c r="U19"/>
  <c r="F19"/>
  <c r="U18"/>
  <c r="U17"/>
  <c r="U16"/>
  <c r="U15"/>
  <c r="U14"/>
  <c r="U13"/>
  <c r="F13"/>
  <c r="U12"/>
  <c r="U11"/>
  <c r="U10"/>
  <c r="U9"/>
  <c r="U8"/>
  <c r="U7"/>
  <c r="U6"/>
  <c r="U5"/>
  <c r="U4"/>
  <c r="U3"/>
  <c r="A1"/>
  <c r="T99" i="58"/>
  <c r="S99"/>
  <c r="R99"/>
  <c r="Q99"/>
  <c r="P99"/>
  <c r="U98"/>
  <c r="U97"/>
  <c r="U96"/>
  <c r="U95"/>
  <c r="F95"/>
  <c r="U94"/>
  <c r="U93"/>
  <c r="U92"/>
  <c r="U91"/>
  <c r="F91"/>
  <c r="U90"/>
  <c r="U89"/>
  <c r="U88"/>
  <c r="U87"/>
  <c r="F87"/>
  <c r="U86"/>
  <c r="U85"/>
  <c r="U84"/>
  <c r="U83"/>
  <c r="F83"/>
  <c r="U82"/>
  <c r="U81"/>
  <c r="U80"/>
  <c r="U79"/>
  <c r="F79"/>
  <c r="U78"/>
  <c r="U77"/>
  <c r="U76"/>
  <c r="U75"/>
  <c r="F75"/>
  <c r="U74"/>
  <c r="U73"/>
  <c r="U72"/>
  <c r="U71"/>
  <c r="F71"/>
  <c r="U70"/>
  <c r="U69"/>
  <c r="U68"/>
  <c r="U67"/>
  <c r="F67"/>
  <c r="U66"/>
  <c r="U65"/>
  <c r="U64"/>
  <c r="U63"/>
  <c r="F63"/>
  <c r="U62"/>
  <c r="U61"/>
  <c r="U60"/>
  <c r="U59"/>
  <c r="F59"/>
  <c r="U58"/>
  <c r="U57"/>
  <c r="U56"/>
  <c r="U55"/>
  <c r="F55"/>
  <c r="U54"/>
  <c r="U53"/>
  <c r="U52"/>
  <c r="U51"/>
  <c r="F51"/>
  <c r="U50"/>
  <c r="U49"/>
  <c r="U48"/>
  <c r="U47"/>
  <c r="F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N24"/>
  <c r="U23"/>
  <c r="U22"/>
  <c r="U21"/>
  <c r="U20"/>
  <c r="U19"/>
  <c r="F19"/>
  <c r="U18"/>
  <c r="U17"/>
  <c r="U16"/>
  <c r="U15"/>
  <c r="U14"/>
  <c r="U13"/>
  <c r="U12"/>
  <c r="U11"/>
  <c r="F11"/>
  <c r="U10"/>
  <c r="U9"/>
  <c r="U8"/>
  <c r="U7"/>
  <c r="F7"/>
  <c r="U6"/>
  <c r="U5"/>
  <c r="U4"/>
  <c r="U3"/>
  <c r="A1"/>
  <c r="T99" i="57"/>
  <c r="S99"/>
  <c r="R99"/>
  <c r="Q99"/>
  <c r="P99"/>
  <c r="U98"/>
  <c r="U97"/>
  <c r="U96"/>
  <c r="U95"/>
  <c r="U94"/>
  <c r="U93"/>
  <c r="F93"/>
  <c r="U92"/>
  <c r="U91"/>
  <c r="U90"/>
  <c r="U89"/>
  <c r="F89"/>
  <c r="U88"/>
  <c r="U87"/>
  <c r="U86"/>
  <c r="U85"/>
  <c r="F85"/>
  <c r="U84"/>
  <c r="U83"/>
  <c r="U82"/>
  <c r="U81"/>
  <c r="U80"/>
  <c r="U79"/>
  <c r="U78"/>
  <c r="U77"/>
  <c r="U76"/>
  <c r="U75"/>
  <c r="F75"/>
  <c r="U74"/>
  <c r="U73"/>
  <c r="N73"/>
  <c r="F73"/>
  <c r="U72"/>
  <c r="U71"/>
  <c r="U70"/>
  <c r="U69"/>
  <c r="U68"/>
  <c r="U67"/>
  <c r="F67"/>
  <c r="U66"/>
  <c r="U65"/>
  <c r="U64"/>
  <c r="U63"/>
  <c r="N63"/>
  <c r="U62"/>
  <c r="U61"/>
  <c r="F61"/>
  <c r="U60"/>
  <c r="F60"/>
  <c r="U59"/>
  <c r="F59"/>
  <c r="U58"/>
  <c r="F58"/>
  <c r="U57"/>
  <c r="F57"/>
  <c r="U56"/>
  <c r="U55"/>
  <c r="U54"/>
  <c r="U53"/>
  <c r="N53"/>
  <c r="U52"/>
  <c r="U51"/>
  <c r="F51"/>
  <c r="U50"/>
  <c r="U49"/>
  <c r="U48"/>
  <c r="U47"/>
  <c r="U46"/>
  <c r="U45"/>
  <c r="F45"/>
  <c r="U44"/>
  <c r="U43"/>
  <c r="U42"/>
  <c r="U41"/>
  <c r="N41"/>
  <c r="U40"/>
  <c r="U39"/>
  <c r="F39"/>
  <c r="U38"/>
  <c r="U37"/>
  <c r="F37"/>
  <c r="U36"/>
  <c r="U35"/>
  <c r="U34"/>
  <c r="U33"/>
  <c r="F33"/>
  <c r="U32"/>
  <c r="U31"/>
  <c r="N31"/>
  <c r="F31"/>
  <c r="U30"/>
  <c r="F30"/>
  <c r="U29"/>
  <c r="F29"/>
  <c r="U28"/>
  <c r="N28"/>
  <c r="U27"/>
  <c r="F27"/>
  <c r="U26"/>
  <c r="U25"/>
  <c r="U24"/>
  <c r="U23"/>
  <c r="F23"/>
  <c r="U22"/>
  <c r="U21"/>
  <c r="F21"/>
  <c r="U20"/>
  <c r="N20"/>
  <c r="U19"/>
  <c r="F19"/>
  <c r="U18"/>
  <c r="U17"/>
  <c r="U16"/>
  <c r="U15"/>
  <c r="F15"/>
  <c r="U14"/>
  <c r="U13"/>
  <c r="F13"/>
  <c r="U12"/>
  <c r="N12"/>
  <c r="U11"/>
  <c r="F11"/>
  <c r="U10"/>
  <c r="U9"/>
  <c r="U8"/>
  <c r="U7"/>
  <c r="F7"/>
  <c r="U6"/>
  <c r="U5"/>
  <c r="F5"/>
  <c r="U4"/>
  <c r="N4"/>
  <c r="U3"/>
  <c r="J99"/>
  <c r="A1"/>
  <c r="T99" i="56"/>
  <c r="S99"/>
  <c r="R99"/>
  <c r="Q99"/>
  <c r="P99"/>
  <c r="U98"/>
  <c r="U97"/>
  <c r="U96"/>
  <c r="U95"/>
  <c r="F95"/>
  <c r="U94"/>
  <c r="U93"/>
  <c r="U92"/>
  <c r="U91"/>
  <c r="F91"/>
  <c r="U90"/>
  <c r="U89"/>
  <c r="U88"/>
  <c r="U87"/>
  <c r="F87"/>
  <c r="U86"/>
  <c r="U85"/>
  <c r="U84"/>
  <c r="U83"/>
  <c r="F83"/>
  <c r="U82"/>
  <c r="U81"/>
  <c r="U80"/>
  <c r="U79"/>
  <c r="F79"/>
  <c r="U78"/>
  <c r="U77"/>
  <c r="U76"/>
  <c r="U75"/>
  <c r="F75"/>
  <c r="U74"/>
  <c r="U73"/>
  <c r="U72"/>
  <c r="U71"/>
  <c r="F71"/>
  <c r="U70"/>
  <c r="U69"/>
  <c r="N69"/>
  <c r="F69"/>
  <c r="U68"/>
  <c r="U67"/>
  <c r="U66"/>
  <c r="U65"/>
  <c r="F65"/>
  <c r="U64"/>
  <c r="U63"/>
  <c r="U62"/>
  <c r="U61"/>
  <c r="F61"/>
  <c r="U60"/>
  <c r="U59"/>
  <c r="F59"/>
  <c r="U58"/>
  <c r="U57"/>
  <c r="U56"/>
  <c r="U55"/>
  <c r="F55"/>
  <c r="U54"/>
  <c r="U53"/>
  <c r="U52"/>
  <c r="U51"/>
  <c r="U50"/>
  <c r="U49"/>
  <c r="N49"/>
  <c r="U48"/>
  <c r="U47"/>
  <c r="F47"/>
  <c r="U46"/>
  <c r="U45"/>
  <c r="F45"/>
  <c r="U44"/>
  <c r="U43"/>
  <c r="F43"/>
  <c r="U42"/>
  <c r="U41"/>
  <c r="U40"/>
  <c r="U39"/>
  <c r="F39"/>
  <c r="U38"/>
  <c r="U37"/>
  <c r="N37"/>
  <c r="F37"/>
  <c r="U36"/>
  <c r="U35"/>
  <c r="U34"/>
  <c r="U33"/>
  <c r="F33"/>
  <c r="U32"/>
  <c r="U31"/>
  <c r="U30"/>
  <c r="U29"/>
  <c r="F29"/>
  <c r="U28"/>
  <c r="U27"/>
  <c r="N27"/>
  <c r="F27"/>
  <c r="U26"/>
  <c r="U25"/>
  <c r="U24"/>
  <c r="U23"/>
  <c r="F23"/>
  <c r="U22"/>
  <c r="U21"/>
  <c r="F21"/>
  <c r="U20"/>
  <c r="U19"/>
  <c r="U18"/>
  <c r="U17"/>
  <c r="F17"/>
  <c r="U16"/>
  <c r="F16"/>
  <c r="U15"/>
  <c r="F15"/>
  <c r="U14"/>
  <c r="U13"/>
  <c r="U12"/>
  <c r="U11"/>
  <c r="F11"/>
  <c r="U10"/>
  <c r="U9"/>
  <c r="U8"/>
  <c r="U7"/>
  <c r="N7"/>
  <c r="U6"/>
  <c r="U5"/>
  <c r="F5"/>
  <c r="U4"/>
  <c r="U3"/>
  <c r="L99"/>
  <c r="K99"/>
  <c r="J99"/>
  <c r="A1"/>
  <c r="T99" i="55"/>
  <c r="S99"/>
  <c r="R99"/>
  <c r="Q99"/>
  <c r="P99"/>
  <c r="U98"/>
  <c r="U97"/>
  <c r="N97"/>
  <c r="U96"/>
  <c r="U95"/>
  <c r="F95"/>
  <c r="U94"/>
  <c r="U93"/>
  <c r="U92"/>
  <c r="N92"/>
  <c r="U91"/>
  <c r="U90"/>
  <c r="U89"/>
  <c r="U88"/>
  <c r="N88"/>
  <c r="U87"/>
  <c r="U86"/>
  <c r="U85"/>
  <c r="U84"/>
  <c r="N84"/>
  <c r="U83"/>
  <c r="U82"/>
  <c r="U81"/>
  <c r="F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N61"/>
  <c r="U60"/>
  <c r="U59"/>
  <c r="U58"/>
  <c r="U57"/>
  <c r="F57"/>
  <c r="U56"/>
  <c r="U55"/>
  <c r="U54"/>
  <c r="U53"/>
  <c r="U52"/>
  <c r="U51"/>
  <c r="F51"/>
  <c r="U50"/>
  <c r="U49"/>
  <c r="U48"/>
  <c r="U47"/>
  <c r="U46"/>
  <c r="U45"/>
  <c r="N45"/>
  <c r="U44"/>
  <c r="U43"/>
  <c r="U42"/>
  <c r="U41"/>
  <c r="U40"/>
  <c r="U39"/>
  <c r="U38"/>
  <c r="U37"/>
  <c r="U36"/>
  <c r="U35"/>
  <c r="N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N16"/>
  <c r="U15"/>
  <c r="U14"/>
  <c r="U13"/>
  <c r="U12"/>
  <c r="U11"/>
  <c r="U10"/>
  <c r="U9"/>
  <c r="U8"/>
  <c r="U7"/>
  <c r="N7"/>
  <c r="U6"/>
  <c r="U5"/>
  <c r="U4"/>
  <c r="U3"/>
  <c r="C99"/>
  <c r="A1"/>
  <c r="F27" i="63" l="1"/>
  <c r="F25"/>
  <c r="F21"/>
  <c r="F19"/>
  <c r="F17"/>
  <c r="F15"/>
  <c r="F13"/>
  <c r="F7"/>
  <c r="F73"/>
  <c r="N6" i="57"/>
  <c r="I99" i="63"/>
  <c r="N27" i="57"/>
  <c r="N35"/>
  <c r="N43"/>
  <c r="N51"/>
  <c r="N59"/>
  <c r="N67"/>
  <c r="N75"/>
  <c r="N83"/>
  <c r="N5" i="63"/>
  <c r="F98" i="58"/>
  <c r="F28" i="63"/>
  <c r="F91" i="55"/>
  <c r="F87"/>
  <c r="F75"/>
  <c r="F73"/>
  <c r="F71"/>
  <c r="F43"/>
  <c r="F41"/>
  <c r="F33"/>
  <c r="F23"/>
  <c r="F17"/>
  <c r="F93" i="61"/>
  <c r="F85"/>
  <c r="F83"/>
  <c r="F81"/>
  <c r="F73"/>
  <c r="F69"/>
  <c r="F63"/>
  <c r="F49"/>
  <c r="F45"/>
  <c r="F35"/>
  <c r="F29"/>
  <c r="F21"/>
  <c r="F43" i="58"/>
  <c r="F87" i="61"/>
  <c r="C99" i="63"/>
  <c r="F75" i="62"/>
  <c r="F57"/>
  <c r="F53"/>
  <c r="F51"/>
  <c r="F49"/>
  <c r="F47"/>
  <c r="F45"/>
  <c r="F29"/>
  <c r="F27"/>
  <c r="F25"/>
  <c r="F23"/>
  <c r="F21"/>
  <c r="F19"/>
  <c r="F17"/>
  <c r="F15"/>
  <c r="F97" i="61"/>
  <c r="F95"/>
  <c r="F91"/>
  <c r="F31"/>
  <c r="F94"/>
  <c r="B99"/>
  <c r="F5"/>
  <c r="C99" i="56"/>
  <c r="F57"/>
  <c r="B99"/>
  <c r="F97" i="55"/>
  <c r="F93"/>
  <c r="F89"/>
  <c r="F85"/>
  <c r="F83"/>
  <c r="F79"/>
  <c r="F69"/>
  <c r="F67"/>
  <c r="F65"/>
  <c r="F47"/>
  <c r="F39"/>
  <c r="F35"/>
  <c r="F31"/>
  <c r="F27"/>
  <c r="F25"/>
  <c r="F19"/>
  <c r="F15"/>
  <c r="F11"/>
  <c r="F23" i="58"/>
  <c r="B99"/>
  <c r="B99" i="63"/>
  <c r="F55" i="62"/>
  <c r="F35" i="56"/>
  <c r="F97"/>
  <c r="F77" i="55"/>
  <c r="F7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O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V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5" s="1"/>
  <c r="O36" i="65"/>
  <c r="D36" i="56" s="1"/>
  <c r="G36" s="1"/>
  <c r="V36" s="1"/>
  <c r="O37" i="65"/>
  <c r="D37" i="56" s="1"/>
  <c r="G37" s="1"/>
  <c r="V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O43" s="1"/>
  <c r="O44" i="65"/>
  <c r="D44" i="56" s="1"/>
  <c r="G44" s="1"/>
  <c r="V44" s="1"/>
  <c r="O45" i="65"/>
  <c r="D45" i="56" s="1"/>
  <c r="G45" s="1"/>
  <c r="O46" i="65"/>
  <c r="D46" i="56" s="1"/>
  <c r="G46" s="1"/>
  <c r="V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V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V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O58" s="1"/>
  <c r="O59" i="65"/>
  <c r="D59" i="56" s="1"/>
  <c r="G59" s="1"/>
  <c r="V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V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O90" s="1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13" i="55"/>
  <c r="V47"/>
  <c r="V19" i="56"/>
  <c r="V42"/>
  <c r="N8" i="55"/>
  <c r="F9"/>
  <c r="I99"/>
  <c r="M99"/>
  <c r="G10"/>
  <c r="N12"/>
  <c r="F13"/>
  <c r="N28"/>
  <c r="F29"/>
  <c r="N44"/>
  <c r="F45"/>
  <c r="N60"/>
  <c r="F61"/>
  <c r="O13" i="56"/>
  <c r="O31"/>
  <c r="V38"/>
  <c r="V78"/>
  <c r="V12" i="55"/>
  <c r="V27" i="56"/>
  <c r="B99" i="55"/>
  <c r="F3"/>
  <c r="K99"/>
  <c r="F5"/>
  <c r="N20"/>
  <c r="F21"/>
  <c r="N36"/>
  <c r="F37"/>
  <c r="N52"/>
  <c r="F53"/>
  <c r="O76"/>
  <c r="O5" i="56"/>
  <c r="O21"/>
  <c r="O37"/>
  <c r="O77"/>
  <c r="V30"/>
  <c r="V39"/>
  <c r="O46"/>
  <c r="V66"/>
  <c r="V71"/>
  <c r="V82"/>
  <c r="O95"/>
  <c r="V98"/>
  <c r="J99" i="55"/>
  <c r="N24"/>
  <c r="N40"/>
  <c r="N56"/>
  <c r="B99" i="57"/>
  <c r="F3"/>
  <c r="K99"/>
  <c r="N82"/>
  <c r="F83"/>
  <c r="F97"/>
  <c r="C99" i="58"/>
  <c r="I99"/>
  <c r="M99"/>
  <c r="N4"/>
  <c r="F5"/>
  <c r="N12"/>
  <c r="F13"/>
  <c r="N20"/>
  <c r="F21"/>
  <c r="F3" i="56"/>
  <c r="V5"/>
  <c r="V9"/>
  <c r="V13"/>
  <c r="V45"/>
  <c r="V77"/>
  <c r="V93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68" i="55" l="1"/>
  <c r="F99" i="63"/>
  <c r="V88" i="55"/>
  <c r="V48"/>
  <c r="G56"/>
  <c r="V56" s="1"/>
  <c r="V15" i="56"/>
  <c r="V77" i="58"/>
  <c r="O23" i="56"/>
  <c r="O51" i="55"/>
  <c r="V43" i="56"/>
  <c r="V11"/>
  <c r="O47"/>
  <c r="O51"/>
  <c r="V35"/>
  <c r="O87" i="55"/>
  <c r="O4"/>
  <c r="O7"/>
  <c r="O35"/>
  <c r="O3"/>
  <c r="O6" i="58"/>
  <c r="F99" i="56"/>
  <c r="O50"/>
  <c r="O34"/>
  <c r="O18"/>
  <c r="O54"/>
  <c r="V58"/>
  <c r="V6"/>
  <c r="V10"/>
  <c r="O38"/>
  <c r="O94"/>
  <c r="O86"/>
  <c r="O78"/>
  <c r="O22"/>
  <c r="V92" i="55"/>
  <c r="O84"/>
  <c r="O52"/>
  <c r="O64"/>
  <c r="O44"/>
  <c r="O12"/>
  <c r="V16"/>
  <c r="V32"/>
  <c r="O68" i="56"/>
  <c r="V80" i="55"/>
  <c r="O96"/>
  <c r="O36"/>
  <c r="O19"/>
  <c r="O60"/>
  <c r="O28"/>
  <c r="O80" i="56"/>
  <c r="O29" i="58"/>
  <c r="O74"/>
  <c r="O42"/>
  <c r="O11" i="57"/>
  <c r="O48"/>
  <c r="O64"/>
  <c r="O74" i="56"/>
  <c r="O62"/>
  <c r="O42"/>
  <c r="O26"/>
  <c r="O14"/>
  <c r="O56"/>
  <c r="O32"/>
  <c r="O73"/>
  <c r="O65"/>
  <c r="O57"/>
  <c r="O45"/>
  <c r="O29"/>
  <c r="O86" i="55"/>
  <c r="O78"/>
  <c r="O70"/>
  <c r="O71"/>
  <c r="O63"/>
  <c r="O27"/>
  <c r="O9" i="58"/>
  <c r="V65" i="56"/>
  <c r="O61"/>
  <c r="V57"/>
  <c r="V53"/>
  <c r="V49"/>
  <c r="V29"/>
  <c r="V17"/>
  <c r="G4"/>
  <c r="V4" s="1"/>
  <c r="V62"/>
  <c r="G3"/>
  <c r="V3" s="1"/>
  <c r="O95" i="55"/>
  <c r="V78"/>
  <c r="O38"/>
  <c r="O20"/>
  <c r="V32" i="56"/>
  <c r="O96"/>
  <c r="O88"/>
  <c r="O64"/>
  <c r="O44"/>
  <c r="O92"/>
  <c r="O84"/>
  <c r="O60"/>
  <c r="O52"/>
  <c r="O4"/>
  <c r="O40"/>
  <c r="O24"/>
  <c r="O83"/>
  <c r="O76"/>
  <c r="O36"/>
  <c r="O28"/>
  <c r="O24" i="55"/>
  <c r="O74"/>
  <c r="V27"/>
  <c r="V98"/>
  <c r="V86"/>
  <c r="V70"/>
  <c r="V94"/>
  <c r="O66"/>
  <c r="O46"/>
  <c r="O17"/>
  <c r="V93" i="58"/>
  <c r="O26"/>
  <c r="O14"/>
  <c r="V30"/>
  <c r="G86" i="57"/>
  <c r="O86" s="1"/>
  <c r="G74"/>
  <c r="V74" s="1"/>
  <c r="V74" i="58"/>
  <c r="O57"/>
  <c r="O81"/>
  <c r="V65"/>
  <c r="V42"/>
  <c r="V25"/>
  <c r="O41"/>
  <c r="G70" i="57"/>
  <c r="V70" s="1"/>
  <c r="G34"/>
  <c r="V34" s="1"/>
  <c r="G22"/>
  <c r="V22" s="1"/>
  <c r="O44"/>
  <c r="O75" i="56"/>
  <c r="O72"/>
  <c r="O67"/>
  <c r="O59"/>
  <c r="E99"/>
  <c r="O91"/>
  <c r="O82"/>
  <c r="O79"/>
  <c r="O63"/>
  <c r="V7"/>
  <c r="O40" i="55"/>
  <c r="G31"/>
  <c r="V31" s="1"/>
  <c r="G22"/>
  <c r="V22" s="1"/>
  <c r="G11"/>
  <c r="V11" s="1"/>
  <c r="O91"/>
  <c r="O90"/>
  <c r="O82"/>
  <c r="G26"/>
  <c r="V26" s="1"/>
  <c r="O87" i="56"/>
  <c r="O71"/>
  <c r="O55"/>
  <c r="G8"/>
  <c r="V8" s="1"/>
  <c r="O85"/>
  <c r="V73"/>
  <c r="O70"/>
  <c r="O69"/>
  <c r="V33"/>
  <c r="O25"/>
  <c r="V72" i="55"/>
  <c r="V71"/>
  <c r="O62"/>
  <c r="O30"/>
  <c r="E99"/>
  <c r="O14"/>
  <c r="V63"/>
  <c r="D99"/>
  <c r="O45" i="58"/>
  <c r="V37"/>
  <c r="O56" i="57"/>
  <c r="G25"/>
  <c r="V25" s="1"/>
  <c r="G9"/>
  <c r="V9" s="1"/>
  <c r="V97" i="58"/>
  <c r="G91"/>
  <c r="G75"/>
  <c r="G59"/>
  <c r="O53"/>
  <c r="G43"/>
  <c r="G27"/>
  <c r="G11"/>
  <c r="V11" s="1"/>
  <c r="E99"/>
  <c r="V66"/>
  <c r="V61"/>
  <c r="O17"/>
  <c r="D99"/>
  <c r="G90" i="57"/>
  <c r="V90" s="1"/>
  <c r="G42"/>
  <c r="V42" s="1"/>
  <c r="O24"/>
  <c r="G6"/>
  <c r="O6" s="1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56" l="1"/>
  <c r="O70" i="57"/>
  <c r="O42"/>
  <c r="O3" i="56"/>
  <c r="O22" i="57"/>
  <c r="O74"/>
  <c r="O26" i="55"/>
  <c r="O31"/>
  <c r="V86" i="57"/>
  <c r="O21"/>
  <c r="O34"/>
  <c r="O25"/>
  <c r="O90"/>
  <c r="V6"/>
  <c r="O22" i="55"/>
  <c r="O11"/>
  <c r="O49"/>
  <c r="O8" i="56"/>
  <c r="O12"/>
  <c r="O9" i="57"/>
  <c r="O5"/>
  <c r="V91" i="58"/>
  <c r="O91"/>
  <c r="V75"/>
  <c r="O75"/>
  <c r="O59"/>
  <c r="V59"/>
  <c r="V43"/>
  <c r="O43"/>
  <c r="O27"/>
  <c r="V27"/>
  <c r="O11"/>
  <c r="O56"/>
  <c r="O61" i="57"/>
  <c r="O77"/>
  <c r="V53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CZ6" s="1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66" i="54" l="1"/>
  <c r="BY85"/>
  <c r="CM7"/>
  <c r="DA7"/>
  <c r="CO93"/>
  <c r="DA95"/>
  <c r="DB95"/>
  <c r="DB67"/>
  <c r="DB63"/>
  <c r="DB42"/>
  <c r="DB37"/>
  <c r="DB33"/>
  <c r="DB29"/>
  <c r="DB25"/>
  <c r="BR99"/>
  <c r="DB3"/>
  <c r="BT96"/>
  <c r="DJ96" s="1"/>
  <c r="F96" i="40" s="1"/>
  <c r="BT32" i="54"/>
  <c r="DJ32" s="1"/>
  <c r="F32" i="40" s="1"/>
  <c r="BT28" i="54"/>
  <c r="BT24"/>
  <c r="DJ24" s="1"/>
  <c r="F24" i="40" s="1"/>
  <c r="BT8" i="54"/>
  <c r="DJ8" s="1"/>
  <c r="F8" i="40" s="1"/>
  <c r="CZ97" i="54"/>
  <c r="CV4"/>
  <c r="BM96"/>
  <c r="BM62"/>
  <c r="BM42"/>
  <c r="DI42" s="1"/>
  <c r="E42" i="40" s="1"/>
  <c r="BM40" i="54"/>
  <c r="BM16"/>
  <c r="DI16" s="1"/>
  <c r="E16" i="40" s="1"/>
  <c r="BM4" i="54"/>
  <c r="DI4" s="1"/>
  <c r="E4" i="40" s="1"/>
  <c r="CO5" i="54"/>
  <c r="BF96"/>
  <c r="BF56"/>
  <c r="DH56" s="1"/>
  <c r="D56" i="40" s="1"/>
  <c r="BF42" i="54"/>
  <c r="BF32"/>
  <c r="DH32" s="1"/>
  <c r="D32" i="40" s="1"/>
  <c r="BF28" i="54"/>
  <c r="DH28" s="1"/>
  <c r="D28" i="40" s="1"/>
  <c r="BF24" i="5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DH61" s="1"/>
  <c r="D61" i="40" s="1"/>
  <c r="CN63" i="54"/>
  <c r="BM64"/>
  <c r="CU66"/>
  <c r="CA67"/>
  <c r="AY69"/>
  <c r="DG69" s="1"/>
  <c r="C69" i="40" s="1"/>
  <c r="BM69" i="54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DI30" s="1"/>
  <c r="E30" i="40" s="1"/>
  <c r="AR34" i="5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BT86"/>
  <c r="DJ86" s="1"/>
  <c r="F86" i="40" s="1"/>
  <c r="BT89" i="54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BM38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BF91"/>
  <c r="DH91" s="1"/>
  <c r="D91" i="40" s="1"/>
  <c r="BF92" i="54"/>
  <c r="BF97"/>
  <c r="DH97" s="1"/>
  <c r="D97" i="40" s="1"/>
  <c r="BF17" i="54"/>
  <c r="BF30"/>
  <c r="DH30" s="1"/>
  <c r="D30" i="40" s="1"/>
  <c r="BF49" i="54"/>
  <c r="BF4"/>
  <c r="BF6"/>
  <c r="DH6" s="1"/>
  <c r="D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DH37" s="1"/>
  <c r="D37" i="40" s="1"/>
  <c r="BF48" i="54"/>
  <c r="BF55"/>
  <c r="DH55" s="1"/>
  <c r="D55" i="40" s="1"/>
  <c r="BF60" i="54"/>
  <c r="BF63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BF77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AY17"/>
  <c r="DG17" s="1"/>
  <c r="C17" i="40" s="1"/>
  <c r="AY19" i="54"/>
  <c r="DI19"/>
  <c r="E19" i="40" s="1"/>
  <c r="DJ19" i="54"/>
  <c r="F19" i="40" s="1"/>
  <c r="AY29" i="54"/>
  <c r="DH29"/>
  <c r="D29" i="40" s="1"/>
  <c r="AY32" i="54"/>
  <c r="AY40"/>
  <c r="CE40"/>
  <c r="AY45"/>
  <c r="DI45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AY72" i="54"/>
  <c r="AY79"/>
  <c r="DI79"/>
  <c r="E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AY22"/>
  <c r="DG22" s="1"/>
  <c r="C22" i="40" s="1"/>
  <c r="AY25" i="54"/>
  <c r="DJ25"/>
  <c r="F25" i="40" s="1"/>
  <c r="AY28" i="54"/>
  <c r="DJ28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AY53"/>
  <c r="DG53" s="1"/>
  <c r="C53" i="40" s="1"/>
  <c r="CE53" i="54"/>
  <c r="AY59"/>
  <c r="DG59" s="1"/>
  <c r="C59" i="40" s="1"/>
  <c r="DJ59" i="54"/>
  <c r="F59" i="40" s="1"/>
  <c r="AY61" i="54"/>
  <c r="DG61" s="1"/>
  <c r="C61" i="40" s="1"/>
  <c r="DJ66" i="54"/>
  <c r="F66" i="40" s="1"/>
  <c r="CE77" i="54"/>
  <c r="CE93"/>
  <c r="AY10"/>
  <c r="AY56"/>
  <c r="DH78"/>
  <c r="D78" i="40" s="1"/>
  <c r="AY89" i="54"/>
  <c r="CE89"/>
  <c r="AY91"/>
  <c r="DG91" s="1"/>
  <c r="C91" i="40" s="1"/>
  <c r="AY92" i="54"/>
  <c r="AY94"/>
  <c r="DG94" s="1"/>
  <c r="C94" i="40" s="1"/>
  <c r="AV99" i="54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AY46" i="54"/>
  <c r="AY55"/>
  <c r="DG55" s="1"/>
  <c r="C55" i="40" s="1"/>
  <c r="AY64" i="54"/>
  <c r="AY68"/>
  <c r="DG68" s="1"/>
  <c r="C68" i="40" s="1"/>
  <c r="AY71" i="54"/>
  <c r="DG71" s="1"/>
  <c r="C71" i="40" s="1"/>
  <c r="AY82" i="54"/>
  <c r="AY84"/>
  <c r="DG84" s="1"/>
  <c r="C84" i="40" s="1"/>
  <c r="AY88" i="54"/>
  <c r="DH88"/>
  <c r="D88" i="40" s="1"/>
  <c r="AY90" i="54"/>
  <c r="DG90" s="1"/>
  <c r="C90" i="40" s="1"/>
  <c r="AY98" i="54"/>
  <c r="DH5"/>
  <c r="D5" i="40" s="1"/>
  <c r="DG7" i="54"/>
  <c r="C7" i="40" s="1"/>
  <c r="DG8" i="54"/>
  <c r="C8" i="40" s="1"/>
  <c r="DI11" i="54"/>
  <c r="E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AR56" i="54"/>
  <c r="DF56" s="1"/>
  <c r="B56" i="40" s="1"/>
  <c r="DG56" i="54"/>
  <c r="C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J83" i="54"/>
  <c r="F83" i="40" s="1"/>
  <c r="AR87" i="54"/>
  <c r="DF87" s="1"/>
  <c r="B87" i="40" s="1"/>
  <c r="DJ87" i="54"/>
  <c r="F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G97" i="54"/>
  <c r="C97" i="40" s="1"/>
  <c r="DG6" i="54"/>
  <c r="C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G32" i="54"/>
  <c r="C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88" i="54"/>
  <c r="C88" i="40" s="1"/>
  <c r="DG96" i="54"/>
  <c r="C96" i="40" s="1"/>
  <c r="DG4" i="54"/>
  <c r="C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31" i="54"/>
  <c r="D31" i="40" s="1"/>
  <c r="AR35" i="54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G44" i="54"/>
  <c r="C44" i="40" s="1"/>
  <c r="DI44" i="54"/>
  <c r="E44" i="40" s="1"/>
  <c r="AR59" i="54"/>
  <c r="DF59" s="1"/>
  <c r="B59" i="40" s="1"/>
  <c r="AR61" i="54"/>
  <c r="DF61" s="1"/>
  <c r="B61" i="40" s="1"/>
  <c r="AR63" i="54"/>
  <c r="DF63" s="1"/>
  <c r="B63" i="40" s="1"/>
  <c r="DG63" i="54"/>
  <c r="C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9" i="54"/>
  <c r="C19" i="40" s="1"/>
  <c r="DG25" i="54"/>
  <c r="C25" i="40" s="1"/>
  <c r="DG28" i="54"/>
  <c r="C28" i="40" s="1"/>
  <c r="AR30" i="54"/>
  <c r="DF30" s="1"/>
  <c r="B30" i="40" s="1"/>
  <c r="DG30" i="54"/>
  <c r="C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CW10" s="1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B38" s="1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DD70"/>
  <c r="DD58"/>
  <c r="DD54"/>
  <c r="DD50"/>
  <c r="CI37"/>
  <c r="CI36"/>
  <c r="DD30"/>
  <c r="CW30"/>
  <c r="CP18"/>
  <c r="CP14"/>
  <c r="CP10"/>
  <c r="CI16"/>
  <c r="DD11"/>
  <c r="CI9"/>
  <c r="CB11"/>
  <c r="CB7"/>
  <c r="CP95"/>
  <c r="CI68"/>
  <c r="CI60"/>
  <c r="DD61"/>
  <c r="DD38"/>
  <c r="CW38"/>
  <c r="DD37"/>
  <c r="CP34"/>
  <c r="CW22"/>
  <c r="CB18"/>
  <c r="CB10"/>
  <c r="CW16"/>
  <c r="DD13"/>
  <c r="CI15"/>
  <c r="CP7"/>
  <c r="CW82"/>
  <c r="CW78"/>
  <c r="DD97"/>
  <c r="DD42"/>
  <c r="CB30"/>
  <c r="DD26"/>
  <c r="CB41"/>
  <c r="CI26"/>
  <c r="CB25"/>
  <c r="CP30"/>
  <c r="CB22"/>
  <c r="DD9"/>
  <c r="DD77"/>
  <c r="DD53"/>
  <c r="DD55"/>
  <c r="DD41"/>
  <c r="DD20"/>
  <c r="DD45"/>
  <c r="CW46"/>
  <c r="CW8"/>
  <c r="E5" i="40"/>
  <c r="DK5" i="54"/>
  <c r="CW15"/>
  <c r="DK6"/>
  <c r="CP91"/>
  <c r="CP12"/>
  <c r="CP44"/>
  <c r="CP36"/>
  <c r="CP35"/>
  <c r="CI17"/>
  <c r="CB61"/>
  <c r="CB37"/>
  <c r="CB26"/>
  <c r="CB4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L94" i="29" s="1"/>
  <c r="S93" i="38"/>
  <c r="S92"/>
  <c r="L92" i="29" s="1"/>
  <c r="S91" i="38"/>
  <c r="S90"/>
  <c r="L90" i="29" s="1"/>
  <c r="S89" i="38"/>
  <c r="S88"/>
  <c r="L88" i="29" s="1"/>
  <c r="S87" i="38"/>
  <c r="S86"/>
  <c r="L86" i="29" s="1"/>
  <c r="S85" i="38"/>
  <c r="S84"/>
  <c r="L84" i="29" s="1"/>
  <c r="S83" i="38"/>
  <c r="S82"/>
  <c r="L82" i="29" s="1"/>
  <c r="S81" i="38"/>
  <c r="S80"/>
  <c r="L80" i="29" s="1"/>
  <c r="S79" i="38"/>
  <c r="S78"/>
  <c r="L78" i="29" s="1"/>
  <c r="S77" i="38"/>
  <c r="S76"/>
  <c r="L76" i="29" s="1"/>
  <c r="S75" i="38"/>
  <c r="S74"/>
  <c r="L74" i="29" s="1"/>
  <c r="S73" i="38"/>
  <c r="S72"/>
  <c r="L72" i="29" s="1"/>
  <c r="S71" i="38"/>
  <c r="S70"/>
  <c r="L70" i="29" s="1"/>
  <c r="S69" i="38"/>
  <c r="S68"/>
  <c r="L68" i="29" s="1"/>
  <c r="S67" i="38"/>
  <c r="S66"/>
  <c r="L66" i="29" s="1"/>
  <c r="S65" i="38"/>
  <c r="S64"/>
  <c r="L64" i="29" s="1"/>
  <c r="S63" i="38"/>
  <c r="S62"/>
  <c r="L62" i="29" s="1"/>
  <c r="S61" i="38"/>
  <c r="S60"/>
  <c r="L60" i="29" s="1"/>
  <c r="S59" i="38"/>
  <c r="S58"/>
  <c r="L58" i="29" s="1"/>
  <c r="S57" i="38"/>
  <c r="S56"/>
  <c r="L56" i="29" s="1"/>
  <c r="S55" i="38"/>
  <c r="S54"/>
  <c r="L54" i="29" s="1"/>
  <c r="S53" i="38"/>
  <c r="S52"/>
  <c r="L52" i="29" s="1"/>
  <c r="S51" i="38"/>
  <c r="S50"/>
  <c r="L50" i="29" s="1"/>
  <c r="S49" i="38"/>
  <c r="S48"/>
  <c r="L48" i="29" s="1"/>
  <c r="S47" i="38"/>
  <c r="S46"/>
  <c r="L46" i="29" s="1"/>
  <c r="S45" i="38"/>
  <c r="S44"/>
  <c r="L44" i="29" s="1"/>
  <c r="S43" i="38"/>
  <c r="S42"/>
  <c r="L42" i="29" s="1"/>
  <c r="S41" i="38"/>
  <c r="S40"/>
  <c r="L40" i="29" s="1"/>
  <c r="S39" i="38"/>
  <c r="S38"/>
  <c r="L38" i="29" s="1"/>
  <c r="S37" i="38"/>
  <c r="S36"/>
  <c r="L36" i="29" s="1"/>
  <c r="S35" i="38"/>
  <c r="S34"/>
  <c r="L34" i="29" s="1"/>
  <c r="S33" i="38"/>
  <c r="S32"/>
  <c r="L32" i="29" s="1"/>
  <c r="S31" i="38"/>
  <c r="S30"/>
  <c r="L30" i="29" s="1"/>
  <c r="S29" i="38"/>
  <c r="S28"/>
  <c r="L28" i="29" s="1"/>
  <c r="S27" i="38"/>
  <c r="S26"/>
  <c r="L26" i="29" s="1"/>
  <c r="S25" i="38"/>
  <c r="S24"/>
  <c r="L24" i="29" s="1"/>
  <c r="S23" i="38"/>
  <c r="S22"/>
  <c r="L22" i="29" s="1"/>
  <c r="S21" i="38"/>
  <c r="S20"/>
  <c r="L20" i="29" s="1"/>
  <c r="S19" i="38"/>
  <c r="S18"/>
  <c r="L18" i="29" s="1"/>
  <c r="S17" i="38"/>
  <c r="S16"/>
  <c r="L16" i="29" s="1"/>
  <c r="S15" i="38"/>
  <c r="S14"/>
  <c r="L14" i="29" s="1"/>
  <c r="S13" i="38"/>
  <c r="S12"/>
  <c r="L12" i="29" s="1"/>
  <c r="S11" i="38"/>
  <c r="S10"/>
  <c r="L10" i="29" s="1"/>
  <c r="S9" i="38"/>
  <c r="S8"/>
  <c r="L8" i="29" s="1"/>
  <c r="S7" i="38"/>
  <c r="S6"/>
  <c r="L6" i="29" s="1"/>
  <c r="S5" i="38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M56" i="24" s="1"/>
  <c r="S52" i="52"/>
  <c r="S48"/>
  <c r="S44"/>
  <c r="S40"/>
  <c r="S36"/>
  <c r="S32"/>
  <c r="S28"/>
  <c r="S24"/>
  <c r="M24" i="24" s="1"/>
  <c r="S20" i="52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S38"/>
  <c r="S34"/>
  <c r="M34" i="24" s="1"/>
  <c r="S30" i="52"/>
  <c r="S26"/>
  <c r="M26" i="24" s="1"/>
  <c r="S22" i="52"/>
  <c r="S18"/>
  <c r="M18" i="24" s="1"/>
  <c r="S14" i="52"/>
  <c r="S10"/>
  <c r="S6"/>
  <c r="S83"/>
  <c r="M83" i="24" s="1"/>
  <c r="S79" i="52"/>
  <c r="S75"/>
  <c r="M75" i="24" s="1"/>
  <c r="S71" i="52"/>
  <c r="S67"/>
  <c r="M67" i="24" s="1"/>
  <c r="S63" i="52"/>
  <c r="S59"/>
  <c r="M59" i="24" s="1"/>
  <c r="S55" i="52"/>
  <c r="S51"/>
  <c r="M51" i="24" s="1"/>
  <c r="S47" i="52"/>
  <c r="S43"/>
  <c r="S39"/>
  <c r="S35"/>
  <c r="S31"/>
  <c r="S27"/>
  <c r="S23"/>
  <c r="S19"/>
  <c r="S15"/>
  <c r="S11"/>
  <c r="S7"/>
  <c r="S3"/>
  <c r="S96"/>
  <c r="S92"/>
  <c r="M92" i="24" s="1"/>
  <c r="S97" i="52"/>
  <c r="W94"/>
  <c r="W84"/>
  <c r="W85"/>
  <c r="W98"/>
  <c r="W95"/>
  <c r="W91"/>
  <c r="W90"/>
  <c r="W89"/>
  <c r="W87"/>
  <c r="W86"/>
  <c r="W80"/>
  <c r="W76"/>
  <c r="W72"/>
  <c r="M72" i="29" s="1"/>
  <c r="W68" i="52"/>
  <c r="W64"/>
  <c r="W60"/>
  <c r="W56"/>
  <c r="W52"/>
  <c r="W48"/>
  <c r="W44"/>
  <c r="W40"/>
  <c r="M40" i="29" s="1"/>
  <c r="W36" i="52"/>
  <c r="W32"/>
  <c r="W28"/>
  <c r="W24"/>
  <c r="W20"/>
  <c r="W16"/>
  <c r="W12"/>
  <c r="W8"/>
  <c r="M8" i="29" s="1"/>
  <c r="W4" i="52"/>
  <c r="W81"/>
  <c r="W77"/>
  <c r="W73"/>
  <c r="M73" i="29" s="1"/>
  <c r="W69" i="52"/>
  <c r="W65"/>
  <c r="M65" i="29" s="1"/>
  <c r="W61" i="52"/>
  <c r="W57"/>
  <c r="W53"/>
  <c r="W49"/>
  <c r="W45"/>
  <c r="W41"/>
  <c r="W37"/>
  <c r="W33"/>
  <c r="M33" i="29" s="1"/>
  <c r="W29" i="52"/>
  <c r="W25"/>
  <c r="M25" i="29" s="1"/>
  <c r="W21" i="52"/>
  <c r="W17"/>
  <c r="W13"/>
  <c r="W9"/>
  <c r="W5"/>
  <c r="W82"/>
  <c r="W78"/>
  <c r="W74"/>
  <c r="M74" i="29" s="1"/>
  <c r="W70" i="52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M75" i="29" s="1"/>
  <c r="W71" i="52"/>
  <c r="W67"/>
  <c r="M67" i="29" s="1"/>
  <c r="W63" i="52"/>
  <c r="W59"/>
  <c r="M59" i="29" s="1"/>
  <c r="W55" i="52"/>
  <c r="W51"/>
  <c r="W47"/>
  <c r="W43"/>
  <c r="M43" i="29" s="1"/>
  <c r="W39" i="52"/>
  <c r="W35"/>
  <c r="M35" i="29" s="1"/>
  <c r="W31" i="52"/>
  <c r="W27"/>
  <c r="W23"/>
  <c r="W19"/>
  <c r="M19" i="29" s="1"/>
  <c r="W15" i="52"/>
  <c r="W11"/>
  <c r="M11" i="29" s="1"/>
  <c r="W7" i="52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M87" i="27" s="1"/>
  <c r="U89" i="52"/>
  <c r="U88"/>
  <c r="M88" i="27" s="1"/>
  <c r="U97" i="52"/>
  <c r="U82"/>
  <c r="M82" i="27" s="1"/>
  <c r="U78" i="52"/>
  <c r="U74"/>
  <c r="U70"/>
  <c r="U66"/>
  <c r="M66" i="27" s="1"/>
  <c r="U62" i="52"/>
  <c r="U58"/>
  <c r="M58" i="27" s="1"/>
  <c r="U54" i="52"/>
  <c r="U50"/>
  <c r="M50" i="27" s="1"/>
  <c r="U46" i="52"/>
  <c r="U42"/>
  <c r="U38"/>
  <c r="U34"/>
  <c r="U30"/>
  <c r="U26"/>
  <c r="U22"/>
  <c r="U18"/>
  <c r="U14"/>
  <c r="U10"/>
  <c r="M10" i="27" s="1"/>
  <c r="U6" i="52"/>
  <c r="U85"/>
  <c r="U83"/>
  <c r="U79"/>
  <c r="U75"/>
  <c r="U71"/>
  <c r="M71" i="27" s="1"/>
  <c r="U67" i="52"/>
  <c r="U63"/>
  <c r="U59"/>
  <c r="U55"/>
  <c r="M55" i="27" s="1"/>
  <c r="U51" i="52"/>
  <c r="U47"/>
  <c r="U43"/>
  <c r="U39"/>
  <c r="U35"/>
  <c r="U31"/>
  <c r="U27"/>
  <c r="U23"/>
  <c r="U19"/>
  <c r="U15"/>
  <c r="U11"/>
  <c r="U7"/>
  <c r="M7" i="27" s="1"/>
  <c r="U3" i="52"/>
  <c r="U84"/>
  <c r="M84" i="27" s="1"/>
  <c r="U80" i="52"/>
  <c r="U76"/>
  <c r="M76" i="27" s="1"/>
  <c r="U72" i="52"/>
  <c r="U68"/>
  <c r="U64"/>
  <c r="U60"/>
  <c r="U56"/>
  <c r="U52"/>
  <c r="U48"/>
  <c r="U44"/>
  <c r="M44" i="27" s="1"/>
  <c r="U40" i="52"/>
  <c r="U36"/>
  <c r="U32"/>
  <c r="U28"/>
  <c r="U24"/>
  <c r="U20"/>
  <c r="U16"/>
  <c r="U12"/>
  <c r="M12" i="27" s="1"/>
  <c r="U8" i="52"/>
  <c r="U4"/>
  <c r="U81"/>
  <c r="U77"/>
  <c r="M77" i="27" s="1"/>
  <c r="U73" i="52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M13" i="27" s="1"/>
  <c r="U9" i="52"/>
  <c r="U5"/>
  <c r="M5" i="27" s="1"/>
  <c r="U94" i="52"/>
  <c r="U90"/>
  <c r="M90" i="27" s="1"/>
  <c r="U95" i="52"/>
  <c r="U98"/>
  <c r="M98" i="27" s="1"/>
  <c r="T3" i="52"/>
  <c r="Q6" i="44"/>
  <c r="V85" i="52"/>
  <c r="V96"/>
  <c r="M96" i="28" s="1"/>
  <c r="V86" i="52"/>
  <c r="V95"/>
  <c r="V92"/>
  <c r="V91"/>
  <c r="V90"/>
  <c r="V87"/>
  <c r="M87" i="28" s="1"/>
  <c r="V88" i="52"/>
  <c r="V81"/>
  <c r="V77"/>
  <c r="V73"/>
  <c r="M73" i="28" s="1"/>
  <c r="V69" i="52"/>
  <c r="V65"/>
  <c r="V61"/>
  <c r="V57"/>
  <c r="V53"/>
  <c r="V49"/>
  <c r="V45"/>
  <c r="V41"/>
  <c r="M41" i="28" s="1"/>
  <c r="V37" i="52"/>
  <c r="V33"/>
  <c r="V29"/>
  <c r="V25"/>
  <c r="V21"/>
  <c r="V17"/>
  <c r="V13"/>
  <c r="V9"/>
  <c r="M9" i="28" s="1"/>
  <c r="V5" i="52"/>
  <c r="V82"/>
  <c r="M82" i="28" s="1"/>
  <c r="V78" i="52"/>
  <c r="V74"/>
  <c r="V70"/>
  <c r="V66"/>
  <c r="V62"/>
  <c r="V58"/>
  <c r="M58" i="28" s="1"/>
  <c r="V54" i="52"/>
  <c r="V50"/>
  <c r="V46"/>
  <c r="V42"/>
  <c r="V38"/>
  <c r="V34"/>
  <c r="V30"/>
  <c r="V26"/>
  <c r="V22"/>
  <c r="V18"/>
  <c r="V14"/>
  <c r="V10"/>
  <c r="M10" i="28" s="1"/>
  <c r="V6" i="52"/>
  <c r="V83"/>
  <c r="V79"/>
  <c r="V75"/>
  <c r="V71"/>
  <c r="V67"/>
  <c r="M67" i="28" s="1"/>
  <c r="V63" i="52"/>
  <c r="V59"/>
  <c r="V55"/>
  <c r="V51"/>
  <c r="M51" i="28" s="1"/>
  <c r="V47" i="52"/>
  <c r="V43"/>
  <c r="V39"/>
  <c r="V35"/>
  <c r="M35" i="28" s="1"/>
  <c r="V31" i="52"/>
  <c r="V27"/>
  <c r="M27" i="28" s="1"/>
  <c r="V23" i="52"/>
  <c r="V19"/>
  <c r="M19" i="28" s="1"/>
  <c r="V15" i="52"/>
  <c r="V11"/>
  <c r="V7"/>
  <c r="V3"/>
  <c r="V84"/>
  <c r="V80"/>
  <c r="V76"/>
  <c r="V72"/>
  <c r="V68"/>
  <c r="V64"/>
  <c r="V60"/>
  <c r="V56"/>
  <c r="M56" i="28" s="1"/>
  <c r="V52" i="52"/>
  <c r="V48"/>
  <c r="V44"/>
  <c r="V40"/>
  <c r="M40" i="28" s="1"/>
  <c r="V36" i="52"/>
  <c r="V32"/>
  <c r="V28"/>
  <c r="V24"/>
  <c r="M24" i="28" s="1"/>
  <c r="V20" i="52"/>
  <c r="V16"/>
  <c r="V12"/>
  <c r="V8"/>
  <c r="V4"/>
  <c r="V97"/>
  <c r="V94"/>
  <c r="V93"/>
  <c r="V89"/>
  <c r="V98"/>
  <c r="M98" i="28" s="1"/>
  <c r="AF6" i="44"/>
  <c r="L3" i="53"/>
  <c r="U3" s="1"/>
  <c r="J3"/>
  <c r="S3" s="1"/>
  <c r="N3" i="24" s="1"/>
  <c r="K3" i="5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AE66" i="26" s="1"/>
  <c r="DK52" i="54"/>
  <c r="C52" i="40"/>
  <c r="AE52" i="26" s="1"/>
  <c r="AN101" i="52"/>
  <c r="AJ101"/>
  <c r="L5" i="29"/>
  <c r="L7"/>
  <c r="L9"/>
  <c r="L11"/>
  <c r="L13"/>
  <c r="L15"/>
  <c r="L17"/>
  <c r="L19"/>
  <c r="L21"/>
  <c r="L23"/>
  <c r="L25"/>
  <c r="L27"/>
  <c r="L29"/>
  <c r="L31"/>
  <c r="L33"/>
  <c r="L35"/>
  <c r="L37"/>
  <c r="L39"/>
  <c r="L41"/>
  <c r="L43"/>
  <c r="L45"/>
  <c r="L47"/>
  <c r="L49"/>
  <c r="L51"/>
  <c r="L53"/>
  <c r="L55"/>
  <c r="L57"/>
  <c r="L59"/>
  <c r="L61"/>
  <c r="L63"/>
  <c r="L65"/>
  <c r="L67"/>
  <c r="L69"/>
  <c r="L71"/>
  <c r="L73"/>
  <c r="L75"/>
  <c r="L77"/>
  <c r="L79"/>
  <c r="L81"/>
  <c r="L83"/>
  <c r="L85"/>
  <c r="L87"/>
  <c r="L89"/>
  <c r="L91"/>
  <c r="L93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84"/>
  <c r="M64" i="27"/>
  <c r="M48"/>
  <c r="M32"/>
  <c r="M16"/>
  <c r="M4" i="29"/>
  <c r="M77" i="28"/>
  <c r="M61"/>
  <c r="M45"/>
  <c r="M98" i="29"/>
  <c r="M94" i="28"/>
  <c r="M78" i="27"/>
  <c r="M50" i="29"/>
  <c r="AF101" i="52"/>
  <c r="M42" i="27"/>
  <c r="M22"/>
  <c r="M5" i="28"/>
  <c r="M51" i="29"/>
  <c r="M88" i="24"/>
  <c r="M88" i="29"/>
  <c r="M88" i="28"/>
  <c r="M72" i="24"/>
  <c r="M72" i="28"/>
  <c r="M72" i="27"/>
  <c r="M97" i="28"/>
  <c r="M57"/>
  <c r="M37"/>
  <c r="M29"/>
  <c r="M21"/>
  <c r="M94" i="27"/>
  <c r="M90" i="28"/>
  <c r="M90" i="29"/>
  <c r="M74" i="28"/>
  <c r="M70"/>
  <c r="M70" i="27"/>
  <c r="M70" i="29"/>
  <c r="M62" i="24"/>
  <c r="M54" i="27"/>
  <c r="M54" i="29"/>
  <c r="M54" i="24"/>
  <c r="M42" i="29"/>
  <c r="M38" i="27"/>
  <c r="M38" i="29"/>
  <c r="M38" i="24"/>
  <c r="M30"/>
  <c r="M26" i="27"/>
  <c r="M26" i="29"/>
  <c r="M22"/>
  <c r="M22" i="24"/>
  <c r="M14"/>
  <c r="M6" i="27"/>
  <c r="M6" i="29"/>
  <c r="M6" i="24"/>
  <c r="M91" i="27"/>
  <c r="M91" i="29"/>
  <c r="M91" i="28"/>
  <c r="M87" i="29"/>
  <c r="M83" i="27"/>
  <c r="M75"/>
  <c r="M75" i="28"/>
  <c r="M71" i="29"/>
  <c r="M71" i="28"/>
  <c r="M67" i="27"/>
  <c r="M59"/>
  <c r="M59" i="28"/>
  <c r="M51" i="27"/>
  <c r="M43"/>
  <c r="M43" i="28"/>
  <c r="M39"/>
  <c r="M39" i="27"/>
  <c r="M35"/>
  <c r="M35" i="24"/>
  <c r="M27" i="27"/>
  <c r="M27" i="29"/>
  <c r="M23"/>
  <c r="M23" i="28"/>
  <c r="M23" i="27"/>
  <c r="M19"/>
  <c r="M19" i="24"/>
  <c r="M11" i="27"/>
  <c r="M11" i="28"/>
  <c r="M92"/>
  <c r="M80" i="27"/>
  <c r="M68" i="29"/>
  <c r="M60" i="24"/>
  <c r="M60" i="29"/>
  <c r="M60" i="28"/>
  <c r="M60" i="27"/>
  <c r="M56"/>
  <c r="M56" i="29"/>
  <c r="M52"/>
  <c r="M44" i="24"/>
  <c r="M44" i="29"/>
  <c r="M44" i="28"/>
  <c r="M40" i="27"/>
  <c r="M40" i="24"/>
  <c r="M36" i="29"/>
  <c r="M28" i="24"/>
  <c r="M28" i="29"/>
  <c r="M28" i="28"/>
  <c r="M28" i="27"/>
  <c r="M24"/>
  <c r="M24" i="29"/>
  <c r="M20"/>
  <c r="M12" i="24"/>
  <c r="M12" i="29"/>
  <c r="M12" i="28"/>
  <c r="M8"/>
  <c r="M8" i="27"/>
  <c r="M8" i="24"/>
  <c r="M4" i="28"/>
  <c r="M85"/>
  <c r="M96" i="27"/>
  <c r="M76" i="29"/>
  <c r="M76" i="28"/>
  <c r="M69"/>
  <c r="M53"/>
  <c r="M25"/>
  <c r="M86"/>
  <c r="M86" i="27"/>
  <c r="M86" i="24"/>
  <c r="M86" i="29"/>
  <c r="M58"/>
  <c r="M10"/>
  <c r="M76" i="24"/>
  <c r="M74"/>
  <c r="M70"/>
  <c r="M42"/>
  <c r="M91"/>
  <c r="M87"/>
  <c r="M71"/>
  <c r="M55"/>
  <c r="M43"/>
  <c r="M39"/>
  <c r="M27"/>
  <c r="M23"/>
  <c r="M11"/>
  <c r="M7" i="29"/>
  <c r="M7" i="28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1"/>
  <c r="M73" i="24"/>
  <c r="M69" i="29"/>
  <c r="M69" i="24"/>
  <c r="M65"/>
  <c r="M61" i="29"/>
  <c r="M57"/>
  <c r="M57" i="24"/>
  <c r="M54" i="28"/>
  <c r="M53" i="29"/>
  <c r="M53" i="24"/>
  <c r="M45" i="29"/>
  <c r="M41"/>
  <c r="M41" i="24"/>
  <c r="M38" i="28"/>
  <c r="M37" i="29"/>
  <c r="M37" i="24"/>
  <c r="M33"/>
  <c r="M29" i="29"/>
  <c r="M25" i="24"/>
  <c r="M22" i="28"/>
  <c r="M21" i="29"/>
  <c r="M13"/>
  <c r="M9"/>
  <c r="M9" i="24"/>
  <c r="M5" i="29"/>
  <c r="M93" i="27"/>
  <c r="M89"/>
  <c r="M85"/>
  <c r="M73"/>
  <c r="M57"/>
  <c r="M41"/>
  <c r="M29"/>
  <c r="M25"/>
  <c r="M9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V102" s="1"/>
  <c r="AK101"/>
  <c r="AJ101"/>
  <c r="AI101"/>
  <c r="AH101"/>
  <c r="AM101" s="1"/>
  <c r="T101"/>
  <c r="S101"/>
  <c r="V101" s="1"/>
  <c r="L101"/>
  <c r="AK100"/>
  <c r="AJ100"/>
  <c r="AI100"/>
  <c r="AH100"/>
  <c r="T100"/>
  <c r="S100"/>
  <c r="L100"/>
  <c r="AK99"/>
  <c r="AJ99"/>
  <c r="AI99"/>
  <c r="AH99"/>
  <c r="T99"/>
  <c r="S99"/>
  <c r="V99" s="1"/>
  <c r="L99"/>
  <c r="AK98"/>
  <c r="AJ98"/>
  <c r="AI98"/>
  <c r="AH98"/>
  <c r="T98"/>
  <c r="S98"/>
  <c r="L98"/>
  <c r="AK97"/>
  <c r="AJ97"/>
  <c r="AI97"/>
  <c r="AH97"/>
  <c r="AM97" s="1"/>
  <c r="T97"/>
  <c r="S97"/>
  <c r="V97" s="1"/>
  <c r="L97"/>
  <c r="AK96"/>
  <c r="AJ96"/>
  <c r="AI96"/>
  <c r="AH96"/>
  <c r="T96"/>
  <c r="S96"/>
  <c r="L96"/>
  <c r="AK95"/>
  <c r="AJ95"/>
  <c r="AI95"/>
  <c r="AH95"/>
  <c r="T95"/>
  <c r="S95"/>
  <c r="V95" s="1"/>
  <c r="L95"/>
  <c r="AK94"/>
  <c r="AJ94"/>
  <c r="AI94"/>
  <c r="AH94"/>
  <c r="T94"/>
  <c r="S94"/>
  <c r="L94"/>
  <c r="AK93"/>
  <c r="AJ93"/>
  <c r="AI93"/>
  <c r="AH93"/>
  <c r="AM93" s="1"/>
  <c r="T93"/>
  <c r="S93"/>
  <c r="V93" s="1"/>
  <c r="L93"/>
  <c r="AK92"/>
  <c r="AJ92"/>
  <c r="AI92"/>
  <c r="AH92"/>
  <c r="T92"/>
  <c r="S92"/>
  <c r="L92"/>
  <c r="AK91"/>
  <c r="AJ91"/>
  <c r="AI91"/>
  <c r="AH91"/>
  <c r="T91"/>
  <c r="S91"/>
  <c r="V91" s="1"/>
  <c r="L91"/>
  <c r="AK90"/>
  <c r="AJ90"/>
  <c r="AI90"/>
  <c r="AH90"/>
  <c r="T90"/>
  <c r="S90"/>
  <c r="L90"/>
  <c r="AK89"/>
  <c r="AJ89"/>
  <c r="AI89"/>
  <c r="AH89"/>
  <c r="AM89" s="1"/>
  <c r="T89"/>
  <c r="S89"/>
  <c r="V89" s="1"/>
  <c r="L89"/>
  <c r="AK88"/>
  <c r="AJ88"/>
  <c r="AI88"/>
  <c r="AH88"/>
  <c r="T88"/>
  <c r="S88"/>
  <c r="L88"/>
  <c r="AK87"/>
  <c r="AJ87"/>
  <c r="AI87"/>
  <c r="AH87"/>
  <c r="T87"/>
  <c r="S87"/>
  <c r="V87" s="1"/>
  <c r="L87"/>
  <c r="AK86"/>
  <c r="AJ86"/>
  <c r="AI86"/>
  <c r="AH86"/>
  <c r="T86"/>
  <c r="S86"/>
  <c r="L86"/>
  <c r="AK85"/>
  <c r="AJ85"/>
  <c r="AI85"/>
  <c r="AH85"/>
  <c r="AM85" s="1"/>
  <c r="T85"/>
  <c r="S85"/>
  <c r="V85" s="1"/>
  <c r="L85"/>
  <c r="AK84"/>
  <c r="AJ84"/>
  <c r="AI84"/>
  <c r="AH84"/>
  <c r="T84"/>
  <c r="S84"/>
  <c r="L84"/>
  <c r="AK83"/>
  <c r="AJ83"/>
  <c r="AI83"/>
  <c r="AH83"/>
  <c r="T83"/>
  <c r="S83"/>
  <c r="V83" s="1"/>
  <c r="L83"/>
  <c r="AK82"/>
  <c r="AJ82"/>
  <c r="AI82"/>
  <c r="AH82"/>
  <c r="T82"/>
  <c r="S82"/>
  <c r="V82" s="1"/>
  <c r="L82"/>
  <c r="AK81"/>
  <c r="AJ81"/>
  <c r="AI81"/>
  <c r="AH81"/>
  <c r="T81"/>
  <c r="S81"/>
  <c r="V81" s="1"/>
  <c r="L81"/>
  <c r="AK80"/>
  <c r="AJ80"/>
  <c r="AI80"/>
  <c r="AH80"/>
  <c r="T80"/>
  <c r="S80"/>
  <c r="L80"/>
  <c r="AK79"/>
  <c r="AJ79"/>
  <c r="AI79"/>
  <c r="AH79"/>
  <c r="AM79" s="1"/>
  <c r="T79"/>
  <c r="S79"/>
  <c r="L79"/>
  <c r="AK78"/>
  <c r="AJ78"/>
  <c r="AI78"/>
  <c r="AH78"/>
  <c r="T78"/>
  <c r="S78"/>
  <c r="L78"/>
  <c r="AK77"/>
  <c r="AJ77"/>
  <c r="AI77"/>
  <c r="AH77"/>
  <c r="AM77" s="1"/>
  <c r="T77"/>
  <c r="S77"/>
  <c r="L77"/>
  <c r="AK76"/>
  <c r="AJ76"/>
  <c r="AI76"/>
  <c r="AH76"/>
  <c r="T76"/>
  <c r="S76"/>
  <c r="V76" s="1"/>
  <c r="L76"/>
  <c r="AK75"/>
  <c r="AJ75"/>
  <c r="AI75"/>
  <c r="AH75"/>
  <c r="AM75" s="1"/>
  <c r="T75"/>
  <c r="S75"/>
  <c r="L75"/>
  <c r="AK74"/>
  <c r="AJ74"/>
  <c r="AI74"/>
  <c r="AH74"/>
  <c r="T74"/>
  <c r="S74"/>
  <c r="L74"/>
  <c r="AK73"/>
  <c r="AJ73"/>
  <c r="AI73"/>
  <c r="AH73"/>
  <c r="AM73" s="1"/>
  <c r="T73"/>
  <c r="S73"/>
  <c r="V73" s="1"/>
  <c r="L73"/>
  <c r="AK72"/>
  <c r="AJ72"/>
  <c r="AI72"/>
  <c r="AH72"/>
  <c r="T72"/>
  <c r="S72"/>
  <c r="L72"/>
  <c r="AK71"/>
  <c r="AJ71"/>
  <c r="AI71"/>
  <c r="AH71"/>
  <c r="AM71" s="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V69" s="1"/>
  <c r="L69"/>
  <c r="AK68"/>
  <c r="AJ68"/>
  <c r="AI68"/>
  <c r="AH68"/>
  <c r="T68"/>
  <c r="S68"/>
  <c r="L68"/>
  <c r="AK67"/>
  <c r="AJ67"/>
  <c r="AI67"/>
  <c r="AH67"/>
  <c r="AM67" s="1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AM61" s="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AM57" s="1"/>
  <c r="T57"/>
  <c r="S57"/>
  <c r="V57" s="1"/>
  <c r="L57"/>
  <c r="AK56"/>
  <c r="AJ56"/>
  <c r="AI56"/>
  <c r="AH56"/>
  <c r="T56"/>
  <c r="S56"/>
  <c r="V56" s="1"/>
  <c r="L56"/>
  <c r="AK55"/>
  <c r="AJ55"/>
  <c r="AI55"/>
  <c r="AH55"/>
  <c r="AM55" s="1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V51" s="1"/>
  <c r="L51"/>
  <c r="AK50"/>
  <c r="AJ50"/>
  <c r="AI50"/>
  <c r="AH50"/>
  <c r="AM50" s="1"/>
  <c r="T50"/>
  <c r="S50"/>
  <c r="L50"/>
  <c r="AK49"/>
  <c r="AJ49"/>
  <c r="AI49"/>
  <c r="AH49"/>
  <c r="AM49" s="1"/>
  <c r="T49"/>
  <c r="S49"/>
  <c r="V49" s="1"/>
  <c r="L49"/>
  <c r="AK48"/>
  <c r="AJ48"/>
  <c r="AI48"/>
  <c r="AH48"/>
  <c r="AM48" s="1"/>
  <c r="T48"/>
  <c r="S48"/>
  <c r="L48"/>
  <c r="AK47"/>
  <c r="AJ47"/>
  <c r="AI47"/>
  <c r="AH47"/>
  <c r="AM47" s="1"/>
  <c r="T47"/>
  <c r="S47"/>
  <c r="L47"/>
  <c r="AK46"/>
  <c r="AJ46"/>
  <c r="AI46"/>
  <c r="AH46"/>
  <c r="AM46" s="1"/>
  <c r="T46"/>
  <c r="S46"/>
  <c r="V46" s="1"/>
  <c r="L46"/>
  <c r="AK45"/>
  <c r="AJ45"/>
  <c r="AI45"/>
  <c r="AH45"/>
  <c r="AM45" s="1"/>
  <c r="T45"/>
  <c r="S45"/>
  <c r="L45"/>
  <c r="AK44"/>
  <c r="AJ44"/>
  <c r="AI44"/>
  <c r="AH44"/>
  <c r="AM44" s="1"/>
  <c r="T44"/>
  <c r="S44"/>
  <c r="V44" s="1"/>
  <c r="L44"/>
  <c r="AK43"/>
  <c r="AJ43"/>
  <c r="AI43"/>
  <c r="AH43"/>
  <c r="AM43" s="1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V37" s="1"/>
  <c r="L37"/>
  <c r="AK36"/>
  <c r="AJ36"/>
  <c r="AI36"/>
  <c r="AH36"/>
  <c r="T36"/>
  <c r="S36"/>
  <c r="L36"/>
  <c r="AK35"/>
  <c r="AJ35"/>
  <c r="AI35"/>
  <c r="AH35"/>
  <c r="AM35" s="1"/>
  <c r="T35"/>
  <c r="S35"/>
  <c r="L35"/>
  <c r="AK34"/>
  <c r="AJ34"/>
  <c r="AI34"/>
  <c r="AH34"/>
  <c r="T34"/>
  <c r="S34"/>
  <c r="V34" s="1"/>
  <c r="L34"/>
  <c r="AK33"/>
  <c r="AJ33"/>
  <c r="AI33"/>
  <c r="AH33"/>
  <c r="AM33" s="1"/>
  <c r="T33"/>
  <c r="S33"/>
  <c r="V33" s="1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AM29" s="1"/>
  <c r="T29"/>
  <c r="S29"/>
  <c r="V29" s="1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AM25" s="1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AM17" s="1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F102"/>
  <c r="E102"/>
  <c r="C102"/>
  <c r="AM100"/>
  <c r="V100"/>
  <c r="AM99"/>
  <c r="AM98"/>
  <c r="V98"/>
  <c r="AM96"/>
  <c r="V96"/>
  <c r="AM95"/>
  <c r="AM94"/>
  <c r="V94"/>
  <c r="AM92"/>
  <c r="V92"/>
  <c r="AM91"/>
  <c r="AM90"/>
  <c r="V90"/>
  <c r="AM88"/>
  <c r="V88"/>
  <c r="AM87"/>
  <c r="AM86"/>
  <c r="V86"/>
  <c r="AM84"/>
  <c r="V84"/>
  <c r="AM83"/>
  <c r="AM81"/>
  <c r="V80"/>
  <c r="V78"/>
  <c r="V77"/>
  <c r="V74"/>
  <c r="V72"/>
  <c r="V70"/>
  <c r="V68"/>
  <c r="AM65"/>
  <c r="V64"/>
  <c r="V62"/>
  <c r="AM59"/>
  <c r="V58"/>
  <c r="V54"/>
  <c r="V52"/>
  <c r="AM51"/>
  <c r="V50"/>
  <c r="V48"/>
  <c r="V47"/>
  <c r="V45"/>
  <c r="AM41"/>
  <c r="V40"/>
  <c r="AM39"/>
  <c r="V36"/>
  <c r="V32"/>
  <c r="V30"/>
  <c r="AM27"/>
  <c r="V26"/>
  <c r="V24"/>
  <c r="AM23"/>
  <c r="V22"/>
  <c r="V20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52" i="40" l="1"/>
  <c r="C99"/>
  <c r="G99" s="1"/>
  <c r="O98" i="38"/>
  <c r="L98" i="24" s="1"/>
  <c r="G34" i="40"/>
  <c r="G66"/>
  <c r="AE99" i="27"/>
  <c r="AE99" i="26"/>
  <c r="AE99" i="29"/>
  <c r="AE99" i="28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N14" i="27" s="1"/>
  <c r="K14" i="53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N28" i="27" s="1"/>
  <c r="K28" i="53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N36" i="27" s="1"/>
  <c r="K36" i="53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N39" i="26" s="1"/>
  <c r="O39" i="53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 i="24" s="1"/>
  <c r="N43" i="5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N46" i="27" s="1"/>
  <c r="K46" i="53"/>
  <c r="T46" s="1"/>
  <c r="N46" i="26" s="1"/>
  <c r="O46" i="53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N50" i="28" s="1"/>
  <c r="L50" i="53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 i="24" s="1"/>
  <c r="N51" i="53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N54" i="27" s="1"/>
  <c r="K54" i="53"/>
  <c r="T54" s="1"/>
  <c r="O54"/>
  <c r="J54"/>
  <c r="S54" s="1"/>
  <c r="N54" i="24" s="1"/>
  <c r="N54" i="53"/>
  <c r="W54" s="1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6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N56" i="26" s="1"/>
  <c r="O56" i="53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N59" i="29" s="1"/>
  <c r="M59" i="53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N76" i="28" s="1"/>
  <c r="L76" i="53"/>
  <c r="U76" s="1"/>
  <c r="N76" i="27" s="1"/>
  <c r="K76" i="53"/>
  <c r="T76" s="1"/>
  <c r="N76" i="26" s="1"/>
  <c r="O76" i="53"/>
  <c r="J76"/>
  <c r="S76" s="1"/>
  <c r="N76" i="24" s="1"/>
  <c r="N76" i="53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J82" i="44"/>
  <c r="H8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V83" i="63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N94" i="27" s="1"/>
  <c r="K94" i="53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AG88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<sst xmlns="http://schemas.openxmlformats.org/spreadsheetml/2006/main" count="8027" uniqueCount="533">
  <si>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</si>
  <si>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</si>
  <si>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</si>
  <si>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</si>
  <si>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</si>
  <si>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</si>
  <si>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</si>
  <si>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</si>
  <si>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</si>
  <si>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</si>
  <si>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</si>
  <si>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</si>
  <si>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</si>
  <si>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</si>
  <si>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</si>
  <si>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</si>
  <si>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</si>
  <si>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</si>
  <si>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</si>
  <si>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</si>
  <si>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</si>
  <si>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</si>
  <si>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</si>
  <si>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</si>
  <si>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</si>
  <si>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</si>
  <si>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</si>
  <si>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</si>
  <si>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</si>
  <si>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</si>
  <si>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</si>
  <si>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</si>
  <si>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</si>
  <si>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</si>
  <si>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</si>
  <si>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</si>
  <si>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</si>
  <si>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</si>
  <si>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</si>
  <si>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</si>
  <si>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</si>
  <si>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</si>
  <si>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</si>
  <si>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</si>
  <si>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</si>
  <si>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</si>
  <si>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</si>
  <si>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</si>
  <si>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</si>
  <si>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</si>
  <si>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</si>
  <si>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</si>
  <si>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</si>
  <si>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</si>
  <si>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</si>
  <si>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</si>
  <si>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</si>
  <si>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</si>
  <si>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</si>
  <si>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</si>
  <si>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</si>
  <si>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</si>
  <si>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</si>
  <si>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</si>
  <si>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</si>
  <si>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</si>
  <si>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</si>
  <si>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</si>
  <si>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</si>
  <si>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</si>
  <si>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</si>
  <si>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</si>
  <si>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</si>
  <si>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</si>
  <si>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</si>
  <si>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</si>
  <si>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</si>
  <si>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</si>
  <si>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</si>
  <si>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</si>
  <si>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</si>
  <si>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</si>
  <si>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</si>
  <si>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</si>
  <si>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</si>
  <si>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</si>
  <si>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</si>
  <si>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</si>
  <si>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</si>
  <si>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</si>
  <si>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</si>
  <si>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</si>
  <si>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</si>
  <si>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</si>
  <si>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</si>
  <si>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</si>
  <si>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</si>
  <si>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</si>
  <si>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</si>
  <si>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</si>
  <si>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</si>
  <si>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</si>
  <si>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</si>
  <si>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</si>
  <si>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</si>
  <si>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</si>
  <si>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</si>
  <si>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</si>
  <si>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</si>
  <si>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</si>
  <si>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</si>
  <si>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</si>
  <si>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</si>
  <si>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</si>
  <si>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</si>
  <si>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</si>
  <si>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</si>
  <si>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</si>
  <si>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</si>
  <si>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</si>
  <si>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</si>
  <si>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</si>
  <si>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</si>
  <si>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</si>
  <si>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</si>
  <si>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</si>
  <si>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</si>
  <si>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</si>
  <si>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</si>
  <si>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</si>
  <si>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</si>
  <si>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</si>
  <si>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</si>
  <si>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</si>
  <si>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</si>
  <si>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</si>
  <si>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</si>
  <si>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</si>
  <si>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</si>
  <si>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</si>
  <si>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</si>
  <si>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</si>
  <si>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</si>
  <si>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</si>
  <si>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</si>
  <si>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</si>
  <si>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</si>
  <si>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</si>
  <si>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</si>
  <si>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</si>
  <si>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</si>
  <si>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</si>
  <si>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</si>
  <si>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</si>
  <si>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</si>
  <si>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</si>
  <si>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</si>
  <si>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</si>
  <si>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</si>
  <si>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</si>
  <si>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</si>
  <si>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</si>
  <si>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</si>
  <si>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</si>
  <si>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</si>
  <si>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</si>
  <si>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</si>
  <si>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</si>
  <si>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</si>
  <si>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</si>
  <si>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</si>
  <si>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</si>
  <si>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</si>
  <si>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</si>
  <si>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</si>
  <si>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</si>
  <si>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</si>
  <si>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</si>
  <si>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</si>
  <si>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</si>
  <si>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</si>
  <si>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</si>
  <si>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</si>
  <si>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</si>
  <si>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</si>
  <si>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</si>
  <si>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</si>
  <si>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</si>
  <si>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</si>
  <si>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</si>
  <si>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</si>
  <si>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</si>
  <si>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</si>
  <si>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</si>
  <si>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</si>
  <si>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</si>
  <si>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</si>
  <si>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</si>
  <si>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</si>
  <si>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</si>
  <si>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</si>
  <si>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</si>
  <si>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</si>
  <si>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</si>
  <si>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</si>
  <si>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</si>
  <si>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</si>
  <si>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</si>
  <si>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</si>
  <si>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</si>
  <si>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</si>
  <si>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</si>
  <si>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</si>
  <si>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</si>
  <si>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</si>
  <si>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</si>
  <si>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</si>
  <si>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</si>
  <si>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</si>
  <si>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</si>
  <si>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</si>
  <si>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</si>
  <si>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</si>
  <si>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</si>
  <si>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</si>
  <si>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</si>
  <si>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</si>
  <si>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</si>
  <si>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</si>
  <si>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</si>
  <si>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</si>
  <si>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</si>
  <si>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</si>
  <si>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</si>
  <si>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</si>
  <si>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</si>
  <si>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</si>
  <si>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</si>
  <si>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</si>
  <si>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</si>
  <si>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</si>
  <si>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</si>
  <si>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</si>
  <si>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</si>
  <si>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</si>
  <si>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</si>
  <si>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</si>
  <si>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</si>
  <si>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</si>
  <si>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</si>
  <si>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</si>
  <si>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</si>
  <si>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</si>
  <si>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</si>
  <si>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</si>
  <si>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</si>
  <si>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</si>
  <si>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</si>
  <si>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</si>
  <si>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</si>
  <si>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</si>
  <si>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</si>
  <si>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</si>
  <si>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</si>
  <si>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</si>
  <si>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</si>
  <si>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</si>
  <si>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</si>
  <si>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</si>
  <si>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</si>
  <si>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</si>
  <si>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</si>
  <si>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</si>
  <si>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</si>
  <si>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</si>
  <si>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</si>
  <si>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</si>
  <si>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</si>
  <si>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</si>
  <si>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</si>
  <si>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</si>
  <si>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</si>
  <si>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</si>
  <si>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</si>
  <si>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</si>
  <si>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</si>
  <si>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</si>
  <si>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</si>
  <si>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</si>
  <si>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</si>
  <si>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</si>
  <si>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</si>
  <si>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</si>
  <si>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</si>
  <si>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</si>
  <si>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</si>
  <si>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</si>
  <si>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</si>
  <si>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</si>
  <si>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</si>
  <si>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</si>
  <si>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</si>
  <si>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</si>
  <si>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</si>
  <si>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</si>
  <si>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</si>
  <si>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</si>
  <si>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</si>
  <si>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</si>
  <si>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</si>
  <si>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</si>
  <si>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</si>
  <si>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</si>
  <si>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</si>
  <si>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</si>
  <si>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</si>
  <si>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</si>
  <si>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</si>
  <si>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</si>
  <si>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</si>
  <si>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</si>
  <si>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</si>
  <si>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</si>
  <si>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</si>
  <si>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</si>
  <si>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</si>
  <si>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</si>
  <si>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</si>
  <si>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</si>
  <si>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</si>
  <si>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</si>
  <si>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</si>
  <si>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</si>
  <si>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</si>
  <si>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</si>
  <si>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</si>
  <si>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</si>
  <si>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</si>
  <si>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</si>
  <si>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</si>
  <si>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</si>
  <si>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</si>
  <si>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</si>
  <si>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</si>
  <si>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</si>
  <si>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</si>
  <si>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</si>
  <si>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</si>
  <si>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</si>
  <si>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</si>
  <si>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</si>
  <si>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</si>
  <si>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</si>
  <si>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</si>
  <si>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</si>
  <si>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</si>
  <si>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</si>
  <si>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</si>
  <si>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</si>
  <si>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</si>
  <si>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</si>
  <si>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</si>
  <si>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</si>
  <si>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</si>
  <si>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</si>
  <si>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</si>
  <si>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</si>
  <si>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</si>
  <si>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</si>
  <si>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</si>
  <si>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</si>
  <si>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</si>
  <si>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</si>
  <si>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</si>
  <si>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</si>
  <si>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</si>
  <si>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</si>
  <si>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</si>
  <si>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</si>
  <si>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</si>
  <si>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</si>
  <si>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</si>
  <si>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</si>
  <si>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</si>
  <si>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</si>
  <si>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</si>
  <si>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</si>
  <si>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</si>
  <si>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</si>
  <si>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</si>
  <si>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</si>
  <si>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</si>
  <si>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</si>
  <si>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</si>
  <si>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</si>
  <si>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</si>
  <si>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</si>
  <si>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</si>
  <si>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</si>
  <si>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</si>
  <si>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</si>
  <si>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</si>
  <si>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</si>
  <si>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</si>
  <si>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</si>
  <si>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</si>
  <si>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</si>
  <si>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</si>
  <si>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</si>
  <si>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</si>
  <si>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</si>
  <si>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</si>
  <si>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</si>
  <si>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</si>
  <si>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</si>
  <si>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</si>
  <si>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</si>
  <si>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</si>
  <si>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</si>
  <si>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</si>
  <si>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</si>
  <si>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</si>
  <si>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</si>
  <si>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</si>
  <si>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</si>
  <si>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</si>
  <si>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</si>
  <si>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</si>
  <si>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</si>
  <si>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</si>
  <si>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</si>
  <si>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</si>
  <si>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</si>
  <si>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</si>
  <si>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</si>
  <si>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</si>
  <si>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</si>
  <si>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</si>
  <si>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</si>
  <si>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</si>
  <si>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</si>
  <si>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</si>
  <si>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</si>
  <si>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</si>
  <si>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</si>
  <si>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</si>
  <si>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</si>
  <si>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49IS2022/08/07</t>
  </si>
  <si>
    <t>ANTA_CRF(NR-64)</t>
  </si>
  <si>
    <t>ANTA_GF(NR-64)</t>
  </si>
  <si>
    <t>ANTA_LF(NR-64)</t>
  </si>
  <si>
    <t>ANTA_RF(NR-64)</t>
  </si>
  <si>
    <t>AURY_CRF(NR-64)</t>
  </si>
  <si>
    <t>AURY_GF(NR-64)</t>
  </si>
  <si>
    <t>AURY_LF(NR-64)</t>
  </si>
  <si>
    <t>AURY_RF(NR-64)</t>
  </si>
  <si>
    <t>BRBCL(ER-11)</t>
  </si>
  <si>
    <t>BSIUL(NR-64)</t>
  </si>
  <si>
    <t>CHAMERA1(NR-64)</t>
  </si>
  <si>
    <t>CHAMERA2(NR-64)</t>
  </si>
  <si>
    <t>CHAMERA3(NR-64)</t>
  </si>
  <si>
    <t>DADRI_CRF(NR-64)</t>
  </si>
  <si>
    <t>DADRI_GF(NR-64)</t>
  </si>
  <si>
    <t>DADRI_LF(NR-64)</t>
  </si>
  <si>
    <t>DADRI_RF(NR-64)</t>
  </si>
  <si>
    <t>DADRT2(NR-64)</t>
  </si>
  <si>
    <t>DHAULIGNGA(NR-64)</t>
  </si>
  <si>
    <t>DULHASTI(NR-64)</t>
  </si>
  <si>
    <t>FSTPP I &amp; II(ER-11)</t>
  </si>
  <si>
    <t>JHAJJAR(NR-64)</t>
  </si>
  <si>
    <t>KGSU1AND2(SR-46)</t>
  </si>
  <si>
    <t>KGSU3AND4(SR-46)</t>
  </si>
  <si>
    <t>KHSTPP-II(ER-11)</t>
  </si>
  <si>
    <t>KKNP(SR-46)</t>
  </si>
  <si>
    <t>KOTESHWR(NR-64)</t>
  </si>
  <si>
    <t>KUDGI(SR-46)</t>
  </si>
  <si>
    <t>MAPS(SR-46)</t>
  </si>
  <si>
    <t>NAPP(NR-64)</t>
  </si>
  <si>
    <t>NJPC(NR-64)</t>
  </si>
  <si>
    <t>NLCEXP(SR-46)</t>
  </si>
  <si>
    <t>NLCIIST1(SR-46)</t>
  </si>
  <si>
    <t>NLCIIST2(SR-46)</t>
  </si>
  <si>
    <t>NLCTS2EXP(SR-46)</t>
  </si>
  <si>
    <t>NNTPP(SR-46)</t>
  </si>
  <si>
    <t>NTPL(SR-46)</t>
  </si>
  <si>
    <t>PARBATI3(NR-64)</t>
  </si>
  <si>
    <t>RAPPB(NR-64)</t>
  </si>
  <si>
    <t>RAPPC(NR-64)</t>
  </si>
  <si>
    <t>RIHAND1(NR-64)</t>
  </si>
  <si>
    <t>RIHAND2(NR-64)</t>
  </si>
  <si>
    <t>RIHAND3(NR-64)</t>
  </si>
  <si>
    <t>RSTPSU1TO6(SR-46)</t>
  </si>
  <si>
    <t>RSTPSU7(SR-46)</t>
  </si>
  <si>
    <t>SALAL(NR-64)</t>
  </si>
  <si>
    <t>SASAN(WR-32)</t>
  </si>
  <si>
    <t>SEWA2(NR-64)</t>
  </si>
  <si>
    <t>SIMHST2(SR-46)</t>
  </si>
  <si>
    <t>SINGRAULI(NR-64)</t>
  </si>
  <si>
    <t>SINGRAULI_HYDRO(NR-64)</t>
  </si>
  <si>
    <t>TALA(ER-11)</t>
  </si>
  <si>
    <t>TALST2(SR-46)</t>
  </si>
  <si>
    <t>TANAKPUR(NR-64)</t>
  </si>
  <si>
    <t>TEHRI(NR-64)</t>
  </si>
  <si>
    <t>UNCHAHAR1(NR-64)</t>
  </si>
  <si>
    <t>UNCHAHAR2(NR-64)</t>
  </si>
  <si>
    <t>UNCHAHAR3(NR-64)</t>
  </si>
  <si>
    <t>UNCHAHAR4(NR-64)</t>
  </si>
  <si>
    <t>URI2(NR-64)</t>
  </si>
  <si>
    <t>VALLURNTECL(SR-46)</t>
  </si>
  <si>
    <t>APSPDCL</t>
  </si>
  <si>
    <t>BSHP</t>
  </si>
  <si>
    <t>CHANJUII</t>
  </si>
  <si>
    <t>GBHHPL</t>
  </si>
  <si>
    <t>GEE_HP</t>
  </si>
  <si>
    <t>GOA_Beneficiary</t>
  </si>
  <si>
    <t>HP</t>
  </si>
  <si>
    <t>ITCWIND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</si>
  <si>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</si>
  <si>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</si>
  <si>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</si>
  <si>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</si>
  <si>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</si>
  <si>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</si>
  <si>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</si>
  <si>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</si>
  <si>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</si>
  <si>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LODHI</t>
  </si>
  <si>
    <t>VODAFONE_MATHURA</t>
  </si>
  <si>
    <t>SINGOLI</t>
  </si>
  <si>
    <t>TANGEDCO</t>
  </si>
  <si>
    <t>TATA_POWER_HALDIA</t>
  </si>
  <si>
    <t>Teesta_III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</si>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</sst>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120</v>
          </cell>
          <cell r="C5">
            <v>0</v>
          </cell>
          <cell r="D5">
            <v>195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195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195</v>
          </cell>
          <cell r="E7">
            <v>0</v>
          </cell>
          <cell r="H7">
            <v>120</v>
          </cell>
          <cell r="I7">
            <v>0</v>
          </cell>
          <cell r="J7">
            <v>32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195</v>
          </cell>
          <cell r="E8">
            <v>0</v>
          </cell>
          <cell r="H8">
            <v>120</v>
          </cell>
          <cell r="I8">
            <v>0</v>
          </cell>
          <cell r="J8">
            <v>32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195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195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195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195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195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195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195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195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195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195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195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195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195</v>
          </cell>
          <cell r="E21">
            <v>0</v>
          </cell>
          <cell r="H21">
            <v>120</v>
          </cell>
          <cell r="I21">
            <v>0</v>
          </cell>
          <cell r="J21">
            <v>35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195</v>
          </cell>
          <cell r="E22">
            <v>0</v>
          </cell>
          <cell r="H22">
            <v>120</v>
          </cell>
          <cell r="I22">
            <v>0</v>
          </cell>
          <cell r="J22">
            <v>35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195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195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195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195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195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195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195</v>
          </cell>
          <cell r="E29">
            <v>0</v>
          </cell>
          <cell r="H29">
            <v>120</v>
          </cell>
          <cell r="I29">
            <v>0</v>
          </cell>
          <cell r="J29">
            <v>34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195</v>
          </cell>
          <cell r="E30">
            <v>0</v>
          </cell>
          <cell r="H30">
            <v>120</v>
          </cell>
          <cell r="I30">
            <v>0</v>
          </cell>
          <cell r="J30">
            <v>34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195</v>
          </cell>
          <cell r="E31">
            <v>0</v>
          </cell>
          <cell r="H31">
            <v>120</v>
          </cell>
          <cell r="I31">
            <v>0</v>
          </cell>
          <cell r="J31">
            <v>34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195</v>
          </cell>
          <cell r="E32">
            <v>0</v>
          </cell>
          <cell r="H32">
            <v>120</v>
          </cell>
          <cell r="I32">
            <v>0</v>
          </cell>
          <cell r="J32">
            <v>34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195</v>
          </cell>
          <cell r="E33">
            <v>0</v>
          </cell>
          <cell r="H33">
            <v>120</v>
          </cell>
          <cell r="I33">
            <v>0</v>
          </cell>
          <cell r="J33">
            <v>32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195</v>
          </cell>
          <cell r="E34">
            <v>0</v>
          </cell>
          <cell r="H34">
            <v>120</v>
          </cell>
          <cell r="I34">
            <v>0</v>
          </cell>
          <cell r="J34">
            <v>32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195</v>
          </cell>
          <cell r="E35">
            <v>0</v>
          </cell>
          <cell r="H35">
            <v>120</v>
          </cell>
          <cell r="I35">
            <v>0</v>
          </cell>
          <cell r="J35">
            <v>32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195</v>
          </cell>
          <cell r="E36">
            <v>0</v>
          </cell>
          <cell r="H36">
            <v>120</v>
          </cell>
          <cell r="I36">
            <v>0</v>
          </cell>
          <cell r="J36">
            <v>32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195</v>
          </cell>
          <cell r="E37">
            <v>0</v>
          </cell>
          <cell r="H37">
            <v>120</v>
          </cell>
          <cell r="I37">
            <v>0</v>
          </cell>
          <cell r="J37">
            <v>32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195</v>
          </cell>
          <cell r="E38">
            <v>0</v>
          </cell>
          <cell r="H38">
            <v>120</v>
          </cell>
          <cell r="I38">
            <v>0</v>
          </cell>
          <cell r="J38">
            <v>32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195</v>
          </cell>
          <cell r="E39">
            <v>0</v>
          </cell>
          <cell r="H39">
            <v>120</v>
          </cell>
          <cell r="I39">
            <v>0</v>
          </cell>
          <cell r="J39">
            <v>32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195</v>
          </cell>
          <cell r="E40">
            <v>0</v>
          </cell>
          <cell r="H40">
            <v>120</v>
          </cell>
          <cell r="I40">
            <v>0</v>
          </cell>
          <cell r="J40">
            <v>34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195</v>
          </cell>
          <cell r="E41">
            <v>0</v>
          </cell>
          <cell r="H41">
            <v>120</v>
          </cell>
          <cell r="I41">
            <v>0</v>
          </cell>
          <cell r="J41">
            <v>34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195</v>
          </cell>
          <cell r="E42">
            <v>0</v>
          </cell>
          <cell r="H42">
            <v>120</v>
          </cell>
          <cell r="I42">
            <v>0</v>
          </cell>
          <cell r="J42">
            <v>34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195</v>
          </cell>
          <cell r="E43">
            <v>0</v>
          </cell>
          <cell r="H43">
            <v>120</v>
          </cell>
          <cell r="I43">
            <v>0</v>
          </cell>
          <cell r="J43">
            <v>34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195</v>
          </cell>
          <cell r="E44">
            <v>0</v>
          </cell>
          <cell r="H44">
            <v>120</v>
          </cell>
          <cell r="I44">
            <v>0</v>
          </cell>
          <cell r="J44">
            <v>34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189</v>
          </cell>
          <cell r="E45">
            <v>0</v>
          </cell>
          <cell r="H45">
            <v>120</v>
          </cell>
          <cell r="I45">
            <v>0</v>
          </cell>
          <cell r="J45">
            <v>36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189</v>
          </cell>
          <cell r="E46">
            <v>0</v>
          </cell>
          <cell r="H46">
            <v>120</v>
          </cell>
          <cell r="I46">
            <v>0</v>
          </cell>
          <cell r="J46">
            <v>36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189</v>
          </cell>
          <cell r="E47">
            <v>0</v>
          </cell>
          <cell r="H47">
            <v>120</v>
          </cell>
          <cell r="I47">
            <v>0</v>
          </cell>
          <cell r="J47">
            <v>36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189</v>
          </cell>
          <cell r="E48">
            <v>0</v>
          </cell>
          <cell r="H48">
            <v>120</v>
          </cell>
          <cell r="I48">
            <v>0</v>
          </cell>
          <cell r="J48">
            <v>36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189</v>
          </cell>
          <cell r="E49">
            <v>0</v>
          </cell>
          <cell r="H49">
            <v>120</v>
          </cell>
          <cell r="I49">
            <v>0</v>
          </cell>
          <cell r="J49">
            <v>36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189</v>
          </cell>
          <cell r="E50">
            <v>0</v>
          </cell>
          <cell r="H50">
            <v>120</v>
          </cell>
          <cell r="I50">
            <v>0</v>
          </cell>
          <cell r="J50">
            <v>36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189</v>
          </cell>
          <cell r="E51">
            <v>0</v>
          </cell>
          <cell r="H51">
            <v>120</v>
          </cell>
          <cell r="I51">
            <v>0</v>
          </cell>
          <cell r="J51">
            <v>37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189</v>
          </cell>
          <cell r="E52">
            <v>0</v>
          </cell>
          <cell r="H52">
            <v>120</v>
          </cell>
          <cell r="I52">
            <v>0</v>
          </cell>
          <cell r="J52">
            <v>37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189</v>
          </cell>
          <cell r="E53">
            <v>0</v>
          </cell>
          <cell r="H53">
            <v>120</v>
          </cell>
          <cell r="I53">
            <v>0</v>
          </cell>
          <cell r="J53">
            <v>37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189</v>
          </cell>
          <cell r="E54">
            <v>0</v>
          </cell>
          <cell r="H54">
            <v>120</v>
          </cell>
          <cell r="I54">
            <v>0</v>
          </cell>
          <cell r="J54">
            <v>37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189</v>
          </cell>
          <cell r="E55">
            <v>0</v>
          </cell>
          <cell r="H55">
            <v>120</v>
          </cell>
          <cell r="I55">
            <v>0</v>
          </cell>
          <cell r="J55">
            <v>37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189</v>
          </cell>
          <cell r="E56">
            <v>0</v>
          </cell>
          <cell r="H56">
            <v>120</v>
          </cell>
          <cell r="I56">
            <v>0</v>
          </cell>
          <cell r="J56">
            <v>37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189</v>
          </cell>
          <cell r="E57">
            <v>0</v>
          </cell>
          <cell r="H57">
            <v>120</v>
          </cell>
          <cell r="I57">
            <v>0</v>
          </cell>
          <cell r="J57">
            <v>37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189</v>
          </cell>
          <cell r="E58">
            <v>0</v>
          </cell>
          <cell r="H58">
            <v>120</v>
          </cell>
          <cell r="I58">
            <v>0</v>
          </cell>
          <cell r="J58">
            <v>37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189</v>
          </cell>
          <cell r="E59">
            <v>0</v>
          </cell>
          <cell r="H59">
            <v>120</v>
          </cell>
          <cell r="I59">
            <v>0</v>
          </cell>
          <cell r="J59">
            <v>37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189</v>
          </cell>
          <cell r="E60">
            <v>0</v>
          </cell>
          <cell r="H60">
            <v>120</v>
          </cell>
          <cell r="I60">
            <v>0</v>
          </cell>
          <cell r="J60">
            <v>37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189</v>
          </cell>
          <cell r="E61">
            <v>0</v>
          </cell>
          <cell r="H61">
            <v>120</v>
          </cell>
          <cell r="I61">
            <v>0</v>
          </cell>
          <cell r="J61">
            <v>37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189</v>
          </cell>
          <cell r="E62">
            <v>0</v>
          </cell>
          <cell r="H62">
            <v>120</v>
          </cell>
          <cell r="I62">
            <v>0</v>
          </cell>
          <cell r="J62">
            <v>37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189</v>
          </cell>
          <cell r="E63">
            <v>0</v>
          </cell>
          <cell r="H63">
            <v>120</v>
          </cell>
          <cell r="I63">
            <v>0</v>
          </cell>
          <cell r="J63">
            <v>37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189</v>
          </cell>
          <cell r="E64">
            <v>0</v>
          </cell>
          <cell r="H64">
            <v>120</v>
          </cell>
          <cell r="I64">
            <v>0</v>
          </cell>
          <cell r="J64">
            <v>37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189</v>
          </cell>
          <cell r="E65">
            <v>0</v>
          </cell>
          <cell r="H65">
            <v>120</v>
          </cell>
          <cell r="I65">
            <v>0</v>
          </cell>
          <cell r="J65">
            <v>37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189</v>
          </cell>
          <cell r="E66">
            <v>0</v>
          </cell>
          <cell r="H66">
            <v>120</v>
          </cell>
          <cell r="I66">
            <v>0</v>
          </cell>
          <cell r="J66">
            <v>37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189</v>
          </cell>
          <cell r="E67">
            <v>0</v>
          </cell>
          <cell r="H67">
            <v>120</v>
          </cell>
          <cell r="I67">
            <v>0</v>
          </cell>
          <cell r="J67">
            <v>36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189</v>
          </cell>
          <cell r="E68">
            <v>0</v>
          </cell>
          <cell r="H68">
            <v>120</v>
          </cell>
          <cell r="I68">
            <v>0</v>
          </cell>
          <cell r="J68">
            <v>36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189</v>
          </cell>
          <cell r="E69">
            <v>0</v>
          </cell>
          <cell r="H69">
            <v>120</v>
          </cell>
          <cell r="I69">
            <v>0</v>
          </cell>
          <cell r="J69">
            <v>36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189</v>
          </cell>
          <cell r="E70">
            <v>0</v>
          </cell>
          <cell r="H70">
            <v>120</v>
          </cell>
          <cell r="I70">
            <v>0</v>
          </cell>
          <cell r="J70">
            <v>36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189</v>
          </cell>
          <cell r="E71">
            <v>0</v>
          </cell>
          <cell r="H71">
            <v>120</v>
          </cell>
          <cell r="I71">
            <v>0</v>
          </cell>
          <cell r="J71">
            <v>36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189</v>
          </cell>
          <cell r="E72">
            <v>0</v>
          </cell>
          <cell r="H72">
            <v>120</v>
          </cell>
          <cell r="I72">
            <v>0</v>
          </cell>
          <cell r="J72">
            <v>36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35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35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35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35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192</v>
          </cell>
          <cell r="E77">
            <v>0</v>
          </cell>
          <cell r="H77">
            <v>120</v>
          </cell>
          <cell r="I77">
            <v>0</v>
          </cell>
          <cell r="J77">
            <v>35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192</v>
          </cell>
          <cell r="E78">
            <v>0</v>
          </cell>
          <cell r="H78">
            <v>120</v>
          </cell>
          <cell r="I78">
            <v>0</v>
          </cell>
          <cell r="J78">
            <v>35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192</v>
          </cell>
          <cell r="E79">
            <v>0</v>
          </cell>
          <cell r="H79">
            <v>120</v>
          </cell>
          <cell r="I79">
            <v>0</v>
          </cell>
          <cell r="J79">
            <v>33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192</v>
          </cell>
          <cell r="E80">
            <v>0</v>
          </cell>
          <cell r="H80">
            <v>120</v>
          </cell>
          <cell r="I80">
            <v>0</v>
          </cell>
          <cell r="J80">
            <v>33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192</v>
          </cell>
          <cell r="E81">
            <v>0</v>
          </cell>
          <cell r="H81">
            <v>120</v>
          </cell>
          <cell r="I81">
            <v>0</v>
          </cell>
          <cell r="J81">
            <v>33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192</v>
          </cell>
          <cell r="E82">
            <v>0</v>
          </cell>
          <cell r="H82">
            <v>120</v>
          </cell>
          <cell r="I82">
            <v>0</v>
          </cell>
          <cell r="J82">
            <v>33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192</v>
          </cell>
          <cell r="E83">
            <v>0</v>
          </cell>
          <cell r="H83">
            <v>120</v>
          </cell>
          <cell r="I83">
            <v>0</v>
          </cell>
          <cell r="J83">
            <v>33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192</v>
          </cell>
          <cell r="E84">
            <v>0</v>
          </cell>
          <cell r="H84">
            <v>120</v>
          </cell>
          <cell r="I84">
            <v>0</v>
          </cell>
          <cell r="J84">
            <v>33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192</v>
          </cell>
          <cell r="E85">
            <v>0</v>
          </cell>
          <cell r="H85">
            <v>120</v>
          </cell>
          <cell r="I85">
            <v>0</v>
          </cell>
          <cell r="J85">
            <v>34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192</v>
          </cell>
          <cell r="E86">
            <v>0</v>
          </cell>
          <cell r="H86">
            <v>120</v>
          </cell>
          <cell r="I86">
            <v>0</v>
          </cell>
          <cell r="J86">
            <v>34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192</v>
          </cell>
          <cell r="E87">
            <v>0</v>
          </cell>
          <cell r="H87">
            <v>120</v>
          </cell>
          <cell r="I87">
            <v>0</v>
          </cell>
          <cell r="J87">
            <v>34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192</v>
          </cell>
          <cell r="E88">
            <v>0</v>
          </cell>
          <cell r="H88">
            <v>120</v>
          </cell>
          <cell r="I88">
            <v>0</v>
          </cell>
          <cell r="J88">
            <v>34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192</v>
          </cell>
          <cell r="E89">
            <v>0</v>
          </cell>
          <cell r="H89">
            <v>120</v>
          </cell>
          <cell r="I89">
            <v>0</v>
          </cell>
          <cell r="J89">
            <v>34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192</v>
          </cell>
          <cell r="E90">
            <v>0</v>
          </cell>
          <cell r="H90">
            <v>120</v>
          </cell>
          <cell r="I90">
            <v>0</v>
          </cell>
          <cell r="J90">
            <v>34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192</v>
          </cell>
          <cell r="E91">
            <v>0</v>
          </cell>
          <cell r="H91">
            <v>120</v>
          </cell>
          <cell r="I91">
            <v>0</v>
          </cell>
          <cell r="J91">
            <v>34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192</v>
          </cell>
          <cell r="E92">
            <v>0</v>
          </cell>
          <cell r="H92">
            <v>120</v>
          </cell>
          <cell r="I92">
            <v>0</v>
          </cell>
          <cell r="J92">
            <v>34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192</v>
          </cell>
          <cell r="E93">
            <v>0</v>
          </cell>
          <cell r="H93">
            <v>120</v>
          </cell>
          <cell r="I93">
            <v>0</v>
          </cell>
          <cell r="J93">
            <v>34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192</v>
          </cell>
          <cell r="E94">
            <v>0</v>
          </cell>
          <cell r="H94">
            <v>120</v>
          </cell>
          <cell r="I94">
            <v>0</v>
          </cell>
          <cell r="J94">
            <v>34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192</v>
          </cell>
          <cell r="E95">
            <v>0</v>
          </cell>
          <cell r="H95">
            <v>120</v>
          </cell>
          <cell r="I95">
            <v>0</v>
          </cell>
          <cell r="J95">
            <v>34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192</v>
          </cell>
          <cell r="E96">
            <v>0</v>
          </cell>
          <cell r="H96">
            <v>120</v>
          </cell>
          <cell r="I96">
            <v>0</v>
          </cell>
          <cell r="J96">
            <v>34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192</v>
          </cell>
          <cell r="E97">
            <v>0</v>
          </cell>
          <cell r="H97">
            <v>120</v>
          </cell>
          <cell r="I97">
            <v>0</v>
          </cell>
          <cell r="J97">
            <v>34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192</v>
          </cell>
          <cell r="E98">
            <v>0</v>
          </cell>
          <cell r="H98">
            <v>120</v>
          </cell>
          <cell r="I98">
            <v>0</v>
          </cell>
          <cell r="J98">
            <v>34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192</v>
          </cell>
          <cell r="E99">
            <v>0</v>
          </cell>
          <cell r="H99">
            <v>120</v>
          </cell>
          <cell r="I99">
            <v>0</v>
          </cell>
          <cell r="J99">
            <v>34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192</v>
          </cell>
          <cell r="E100">
            <v>0</v>
          </cell>
          <cell r="H100">
            <v>120</v>
          </cell>
          <cell r="I100">
            <v>0</v>
          </cell>
          <cell r="J100">
            <v>34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35.24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35.24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286.02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286.02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286.02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286.02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44780</v>
      </c>
      <c r="Z3" s="37">
        <f>S3</f>
        <v>44780</v>
      </c>
      <c r="AE3" s="36"/>
      <c r="AH3" s="38">
        <f>AV4</f>
        <v>44780</v>
      </c>
    </row>
    <row r="4" spans="1:48" ht="15.75" thickBot="1">
      <c r="A4" s="37">
        <f>frq!A1</f>
        <v>44780</v>
      </c>
      <c r="L4" s="37">
        <f>frq!A1</f>
        <v>44780</v>
      </c>
      <c r="P4" s="37">
        <f>frq!A1</f>
        <v>44780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44780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7.1504999999999999E-2</v>
      </c>
      <c r="H6" s="54">
        <f>(BAWANA!U3+BAWANA!V3)/4000</f>
        <v>0</v>
      </c>
      <c r="I6" s="54"/>
      <c r="J6" s="54">
        <f>G6+H6+I6</f>
        <v>7.1504999999999999E-2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7.1504999999999999E-2</v>
      </c>
      <c r="H7" s="54">
        <f>(BAWANA!U4+BAWANA!V4)/4000</f>
        <v>0</v>
      </c>
      <c r="I7" s="54"/>
      <c r="J7" s="54">
        <f t="shared" ref="J7:J70" si="3">G7+H7+I7</f>
        <v>7.1504999999999999E-2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7.1504999999999999E-2</v>
      </c>
      <c r="H8" s="54">
        <f>(BAWANA!U5+BAWANA!V5)/4000</f>
        <v>0</v>
      </c>
      <c r="I8" s="54"/>
      <c r="J8" s="54">
        <f t="shared" si="3"/>
        <v>7.1504999999999999E-2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7.1504999999999999E-2</v>
      </c>
      <c r="H9" s="54">
        <f>(BAWANA!U6+BAWANA!V6)/4000</f>
        <v>0</v>
      </c>
      <c r="I9" s="54"/>
      <c r="J9" s="54">
        <f t="shared" si="3"/>
        <v>7.1504999999999999E-2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6.4960199999999917</v>
      </c>
      <c r="H102" s="54">
        <f t="shared" si="14"/>
        <v>0</v>
      </c>
      <c r="I102" s="54"/>
      <c r="J102" s="54">
        <f t="shared" si="14"/>
        <v>6.4960199999999917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44780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F10" sqref="F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33.71</v>
      </c>
      <c r="J3" s="95">
        <v>28.9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62.61</v>
      </c>
      <c r="W3">
        <v>0</v>
      </c>
      <c r="X3">
        <v>33.71</v>
      </c>
      <c r="Y3">
        <v>0</v>
      </c>
      <c r="Z3">
        <v>0</v>
      </c>
      <c r="AA3">
        <v>28.9</v>
      </c>
    </row>
    <row r="4" spans="1:27">
      <c r="B4" t="s">
        <v>263</v>
      </c>
      <c r="G4" t="s">
        <v>46</v>
      </c>
      <c r="H4" s="115">
        <v>16.38</v>
      </c>
      <c r="I4" s="88">
        <v>62.61</v>
      </c>
      <c r="J4" s="88">
        <v>28.9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107.89</v>
      </c>
      <c r="W4">
        <v>16.38</v>
      </c>
      <c r="X4">
        <v>62.61</v>
      </c>
      <c r="Y4">
        <v>0</v>
      </c>
      <c r="Z4">
        <v>0</v>
      </c>
      <c r="AA4">
        <v>28.9</v>
      </c>
    </row>
    <row r="5" spans="1:27">
      <c r="G5" t="s">
        <v>47</v>
      </c>
      <c r="H5" s="115">
        <v>48.17</v>
      </c>
      <c r="I5" s="88">
        <v>52.98</v>
      </c>
      <c r="J5" s="88">
        <v>28.9</v>
      </c>
      <c r="K5" s="88">
        <v>0</v>
      </c>
      <c r="L5" s="88">
        <v>11.56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141.61000000000001</v>
      </c>
      <c r="W5">
        <v>48.17</v>
      </c>
      <c r="X5">
        <v>52.98</v>
      </c>
      <c r="Y5">
        <v>11.56</v>
      </c>
      <c r="Z5">
        <v>0</v>
      </c>
      <c r="AA5">
        <v>28.9</v>
      </c>
    </row>
    <row r="6" spans="1:27">
      <c r="G6" t="s">
        <v>48</v>
      </c>
      <c r="H6" s="115">
        <v>49.13</v>
      </c>
      <c r="I6" s="88">
        <v>33.72</v>
      </c>
      <c r="J6" s="88">
        <v>28.9</v>
      </c>
      <c r="K6" s="88">
        <v>0</v>
      </c>
      <c r="L6" s="88">
        <v>9.6300000000000008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121.38</v>
      </c>
      <c r="W6">
        <v>49.13</v>
      </c>
      <c r="X6">
        <v>33.72</v>
      </c>
      <c r="Y6">
        <v>9.6300000000000008</v>
      </c>
      <c r="Z6">
        <v>0</v>
      </c>
      <c r="AA6">
        <v>28.9</v>
      </c>
    </row>
    <row r="7" spans="1:27">
      <c r="G7" t="s">
        <v>49</v>
      </c>
      <c r="H7" s="115">
        <v>0</v>
      </c>
      <c r="I7" s="88">
        <v>43.35</v>
      </c>
      <c r="J7" s="88">
        <v>0</v>
      </c>
      <c r="K7" s="88">
        <v>0</v>
      </c>
      <c r="L7" s="88">
        <v>17.34</v>
      </c>
      <c r="M7" s="116">
        <v>0</v>
      </c>
      <c r="N7" s="115">
        <v>-20</v>
      </c>
      <c r="O7" s="88">
        <v>0</v>
      </c>
      <c r="P7" s="88">
        <v>-35</v>
      </c>
      <c r="Q7" s="88">
        <v>0</v>
      </c>
      <c r="R7" s="88">
        <v>0</v>
      </c>
      <c r="S7" s="116">
        <v>0</v>
      </c>
      <c r="U7" s="115">
        <v>-55</v>
      </c>
      <c r="V7" s="116">
        <v>60.69</v>
      </c>
      <c r="W7">
        <v>-20</v>
      </c>
      <c r="X7">
        <v>43.35</v>
      </c>
      <c r="Y7">
        <v>17.34</v>
      </c>
      <c r="Z7">
        <v>0</v>
      </c>
      <c r="AA7">
        <v>-35</v>
      </c>
    </row>
    <row r="8" spans="1:27">
      <c r="G8" t="s">
        <v>50</v>
      </c>
      <c r="H8" s="115">
        <v>0</v>
      </c>
      <c r="I8" s="88">
        <v>33.72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33.72</v>
      </c>
      <c r="W8">
        <v>0</v>
      </c>
      <c r="X8">
        <v>33.72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44.31</v>
      </c>
      <c r="I9" s="88">
        <v>0</v>
      </c>
      <c r="J9" s="88">
        <v>0</v>
      </c>
      <c r="K9" s="88">
        <v>0</v>
      </c>
      <c r="L9" s="88">
        <v>10.6</v>
      </c>
      <c r="M9" s="116">
        <v>0</v>
      </c>
      <c r="N9" s="115">
        <v>0</v>
      </c>
      <c r="O9" s="88">
        <v>-18</v>
      </c>
      <c r="P9" s="88">
        <v>-85</v>
      </c>
      <c r="Q9" s="88">
        <v>-50</v>
      </c>
      <c r="R9" s="88">
        <v>0</v>
      </c>
      <c r="S9" s="116">
        <v>0</v>
      </c>
      <c r="U9" s="115">
        <v>-153</v>
      </c>
      <c r="V9" s="116">
        <v>54.91</v>
      </c>
      <c r="W9">
        <v>44.31</v>
      </c>
      <c r="X9">
        <v>-18</v>
      </c>
      <c r="Y9">
        <v>10.6</v>
      </c>
      <c r="Z9">
        <v>-50</v>
      </c>
      <c r="AA9">
        <v>-85</v>
      </c>
    </row>
    <row r="10" spans="1:27">
      <c r="G10" t="s">
        <v>52</v>
      </c>
      <c r="H10" s="115">
        <v>17.34</v>
      </c>
      <c r="I10" s="88">
        <v>0</v>
      </c>
      <c r="J10" s="88">
        <v>0</v>
      </c>
      <c r="K10" s="88">
        <v>0</v>
      </c>
      <c r="L10" s="88">
        <v>9.6300000000000008</v>
      </c>
      <c r="M10" s="116">
        <v>0</v>
      </c>
      <c r="N10" s="115">
        <v>0</v>
      </c>
      <c r="O10" s="88">
        <v>-30</v>
      </c>
      <c r="P10" s="88">
        <v>-25</v>
      </c>
      <c r="Q10" s="88">
        <v>0</v>
      </c>
      <c r="R10" s="88">
        <v>0</v>
      </c>
      <c r="S10" s="116">
        <v>0</v>
      </c>
      <c r="U10" s="115">
        <v>-55</v>
      </c>
      <c r="V10" s="116">
        <v>26.97</v>
      </c>
      <c r="W10">
        <v>17.34</v>
      </c>
      <c r="X10">
        <v>-30</v>
      </c>
      <c r="Y10">
        <v>9.6300000000000008</v>
      </c>
      <c r="Z10">
        <v>0</v>
      </c>
      <c r="AA10">
        <v>-25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7.71</v>
      </c>
      <c r="M11" s="116">
        <v>0</v>
      </c>
      <c r="N11" s="115">
        <v>0</v>
      </c>
      <c r="O11" s="88">
        <v>-22</v>
      </c>
      <c r="P11" s="88">
        <v>0</v>
      </c>
      <c r="Q11" s="88">
        <v>0</v>
      </c>
      <c r="R11" s="88">
        <v>0</v>
      </c>
      <c r="S11" s="116">
        <v>0</v>
      </c>
      <c r="U11" s="115">
        <v>-22</v>
      </c>
      <c r="V11" s="116">
        <v>7.71</v>
      </c>
      <c r="W11">
        <v>0</v>
      </c>
      <c r="X11">
        <v>-22</v>
      </c>
      <c r="Y11">
        <v>7.71</v>
      </c>
      <c r="Z11">
        <v>0</v>
      </c>
      <c r="AA11">
        <v>0</v>
      </c>
    </row>
    <row r="12" spans="1:27">
      <c r="G12" t="s">
        <v>54</v>
      </c>
      <c r="H12" s="115">
        <v>25.04</v>
      </c>
      <c r="I12" s="88">
        <v>0</v>
      </c>
      <c r="J12" s="88">
        <v>0</v>
      </c>
      <c r="K12" s="88">
        <v>0</v>
      </c>
      <c r="L12" s="88">
        <v>7.71</v>
      </c>
      <c r="M12" s="116">
        <v>0</v>
      </c>
      <c r="N12" s="115">
        <v>0</v>
      </c>
      <c r="O12" s="88">
        <v>-20</v>
      </c>
      <c r="P12" s="88">
        <v>-25</v>
      </c>
      <c r="Q12" s="88">
        <v>0</v>
      </c>
      <c r="R12" s="88">
        <v>0</v>
      </c>
      <c r="S12" s="116">
        <v>0</v>
      </c>
      <c r="U12" s="115">
        <v>-45</v>
      </c>
      <c r="V12" s="116">
        <v>32.75</v>
      </c>
      <c r="W12">
        <v>25.04</v>
      </c>
      <c r="X12">
        <v>-20</v>
      </c>
      <c r="Y12">
        <v>7.71</v>
      </c>
      <c r="Z12">
        <v>0</v>
      </c>
      <c r="AA12">
        <v>-25</v>
      </c>
    </row>
    <row r="13" spans="1:27">
      <c r="G13" t="s">
        <v>55</v>
      </c>
      <c r="H13" s="115">
        <v>48.16</v>
      </c>
      <c r="I13" s="88">
        <v>0</v>
      </c>
      <c r="J13" s="88">
        <v>0</v>
      </c>
      <c r="K13" s="88">
        <v>0</v>
      </c>
      <c r="L13" s="88">
        <v>17.34</v>
      </c>
      <c r="M13" s="116">
        <v>0</v>
      </c>
      <c r="N13" s="115">
        <v>0</v>
      </c>
      <c r="O13" s="88">
        <v>-10</v>
      </c>
      <c r="P13" s="88">
        <v>-90</v>
      </c>
      <c r="Q13" s="88">
        <v>0</v>
      </c>
      <c r="R13" s="88">
        <v>0</v>
      </c>
      <c r="S13" s="116">
        <v>0</v>
      </c>
      <c r="U13" s="115">
        <v>-100</v>
      </c>
      <c r="V13" s="116">
        <v>65.5</v>
      </c>
      <c r="W13">
        <v>48.16</v>
      </c>
      <c r="X13">
        <v>-10</v>
      </c>
      <c r="Y13">
        <v>17.34</v>
      </c>
      <c r="Z13">
        <v>0</v>
      </c>
      <c r="AA13">
        <v>-90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7.71</v>
      </c>
      <c r="M14" s="116">
        <v>0</v>
      </c>
      <c r="N14" s="115">
        <v>-2</v>
      </c>
      <c r="O14" s="88">
        <v>-10</v>
      </c>
      <c r="P14" s="88">
        <v>-40</v>
      </c>
      <c r="Q14" s="88">
        <v>-50</v>
      </c>
      <c r="R14" s="88">
        <v>0</v>
      </c>
      <c r="S14" s="116">
        <v>0</v>
      </c>
      <c r="U14" s="115">
        <v>-102</v>
      </c>
      <c r="V14" s="116">
        <v>7.71</v>
      </c>
      <c r="W14">
        <v>-2</v>
      </c>
      <c r="X14">
        <v>-10</v>
      </c>
      <c r="Y14">
        <v>7.71</v>
      </c>
      <c r="Z14">
        <v>-50</v>
      </c>
      <c r="AA14">
        <v>-40</v>
      </c>
    </row>
    <row r="15" spans="1:27">
      <c r="G15" t="s">
        <v>57</v>
      </c>
      <c r="H15" s="115">
        <v>0</v>
      </c>
      <c r="I15" s="88">
        <v>28.9</v>
      </c>
      <c r="J15" s="88">
        <v>0</v>
      </c>
      <c r="K15" s="88">
        <v>0</v>
      </c>
      <c r="L15" s="88">
        <v>10.6</v>
      </c>
      <c r="M15" s="116">
        <v>0</v>
      </c>
      <c r="N15" s="115">
        <v>-13</v>
      </c>
      <c r="O15" s="88">
        <v>0</v>
      </c>
      <c r="P15" s="88">
        <v>-95</v>
      </c>
      <c r="Q15" s="88">
        <v>0</v>
      </c>
      <c r="R15" s="88">
        <v>0</v>
      </c>
      <c r="S15" s="116">
        <v>0</v>
      </c>
      <c r="U15" s="115">
        <v>-108</v>
      </c>
      <c r="V15" s="116">
        <v>39.5</v>
      </c>
      <c r="W15">
        <v>-13</v>
      </c>
      <c r="X15">
        <v>28.9</v>
      </c>
      <c r="Y15">
        <v>10.6</v>
      </c>
      <c r="Z15">
        <v>0</v>
      </c>
      <c r="AA15">
        <v>-95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9.6300000000000008</v>
      </c>
      <c r="M16" s="116">
        <v>0</v>
      </c>
      <c r="N16" s="115">
        <v>0</v>
      </c>
      <c r="O16" s="88">
        <v>0</v>
      </c>
      <c r="P16" s="88">
        <v>-40</v>
      </c>
      <c r="Q16" s="88">
        <v>0</v>
      </c>
      <c r="R16" s="88">
        <v>0</v>
      </c>
      <c r="S16" s="116">
        <v>0</v>
      </c>
      <c r="U16" s="115">
        <v>-40</v>
      </c>
      <c r="V16" s="116">
        <v>9.6300000000000008</v>
      </c>
      <c r="W16">
        <v>0</v>
      </c>
      <c r="X16">
        <v>0</v>
      </c>
      <c r="Y16">
        <v>9.6300000000000008</v>
      </c>
      <c r="Z16">
        <v>0</v>
      </c>
      <c r="AA16">
        <v>-40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7.71</v>
      </c>
      <c r="M17" s="116">
        <v>0</v>
      </c>
      <c r="N17" s="115">
        <v>0</v>
      </c>
      <c r="O17" s="88">
        <v>0</v>
      </c>
      <c r="P17" s="88">
        <v>-30</v>
      </c>
      <c r="Q17" s="88">
        <v>0</v>
      </c>
      <c r="R17" s="88">
        <v>0</v>
      </c>
      <c r="S17" s="116">
        <v>0</v>
      </c>
      <c r="U17" s="115">
        <v>-30</v>
      </c>
      <c r="V17" s="116">
        <v>7.71</v>
      </c>
      <c r="W17">
        <v>0</v>
      </c>
      <c r="X17">
        <v>0</v>
      </c>
      <c r="Y17">
        <v>7.71</v>
      </c>
      <c r="Z17">
        <v>0</v>
      </c>
      <c r="AA17">
        <v>-30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9.6300000000000008</v>
      </c>
      <c r="M18" s="116">
        <v>0</v>
      </c>
      <c r="N18" s="115">
        <v>0</v>
      </c>
      <c r="O18" s="88">
        <v>-47</v>
      </c>
      <c r="P18" s="88">
        <v>-60</v>
      </c>
      <c r="Q18" s="88">
        <v>0</v>
      </c>
      <c r="R18" s="88">
        <v>0</v>
      </c>
      <c r="S18" s="116">
        <v>0</v>
      </c>
      <c r="U18" s="115">
        <v>-107</v>
      </c>
      <c r="V18" s="116">
        <v>9.6300000000000008</v>
      </c>
      <c r="W18">
        <v>0</v>
      </c>
      <c r="X18">
        <v>-47</v>
      </c>
      <c r="Y18">
        <v>9.6300000000000008</v>
      </c>
      <c r="Z18">
        <v>0</v>
      </c>
      <c r="AA18">
        <v>-60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14.93</v>
      </c>
      <c r="M19" s="116">
        <v>0</v>
      </c>
      <c r="N19" s="115">
        <v>-39</v>
      </c>
      <c r="O19" s="88">
        <v>0</v>
      </c>
      <c r="P19" s="88">
        <v>-50</v>
      </c>
      <c r="Q19" s="88">
        <v>-60</v>
      </c>
      <c r="R19" s="88">
        <v>0</v>
      </c>
      <c r="S19" s="116">
        <v>0</v>
      </c>
      <c r="U19" s="115">
        <v>-149</v>
      </c>
      <c r="V19" s="116">
        <v>14.93</v>
      </c>
      <c r="W19">
        <v>-39</v>
      </c>
      <c r="X19">
        <v>0</v>
      </c>
      <c r="Y19">
        <v>14.93</v>
      </c>
      <c r="Z19">
        <v>-60</v>
      </c>
      <c r="AA19">
        <v>-50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4.82</v>
      </c>
      <c r="M20" s="116">
        <v>0</v>
      </c>
      <c r="N20" s="115">
        <v>-31</v>
      </c>
      <c r="O20" s="88">
        <v>0</v>
      </c>
      <c r="P20" s="88">
        <v>-80</v>
      </c>
      <c r="Q20" s="88">
        <v>-5</v>
      </c>
      <c r="R20" s="88">
        <v>0</v>
      </c>
      <c r="S20" s="116">
        <v>0</v>
      </c>
      <c r="U20" s="115">
        <v>-116</v>
      </c>
      <c r="V20" s="116">
        <v>4.82</v>
      </c>
      <c r="W20">
        <v>-31</v>
      </c>
      <c r="X20">
        <v>0</v>
      </c>
      <c r="Y20">
        <v>4.82</v>
      </c>
      <c r="Z20">
        <v>-5</v>
      </c>
      <c r="AA20">
        <v>-80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6.74</v>
      </c>
      <c r="M21" s="116">
        <v>0</v>
      </c>
      <c r="N21" s="115">
        <v>0</v>
      </c>
      <c r="O21" s="88">
        <v>-10</v>
      </c>
      <c r="P21" s="88">
        <v>-80</v>
      </c>
      <c r="Q21" s="88">
        <v>-5</v>
      </c>
      <c r="R21" s="88">
        <v>0</v>
      </c>
      <c r="S21" s="116">
        <v>0</v>
      </c>
      <c r="U21" s="115">
        <v>-95</v>
      </c>
      <c r="V21" s="116">
        <v>6.74</v>
      </c>
      <c r="W21">
        <v>0</v>
      </c>
      <c r="X21">
        <v>-10</v>
      </c>
      <c r="Y21">
        <v>6.74</v>
      </c>
      <c r="Z21">
        <v>-5</v>
      </c>
      <c r="AA21">
        <v>-80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5.78</v>
      </c>
      <c r="M22" s="116">
        <v>0</v>
      </c>
      <c r="N22" s="115">
        <v>-57</v>
      </c>
      <c r="O22" s="88">
        <v>-10</v>
      </c>
      <c r="P22" s="88">
        <v>-150</v>
      </c>
      <c r="Q22" s="88">
        <v>-20</v>
      </c>
      <c r="R22" s="88">
        <v>0</v>
      </c>
      <c r="S22" s="116">
        <v>0</v>
      </c>
      <c r="U22" s="115">
        <v>-237</v>
      </c>
      <c r="V22" s="116">
        <v>5.78</v>
      </c>
      <c r="W22">
        <v>-57</v>
      </c>
      <c r="X22">
        <v>-10</v>
      </c>
      <c r="Y22">
        <v>5.78</v>
      </c>
      <c r="Z22">
        <v>-20</v>
      </c>
      <c r="AA22">
        <v>-150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6.74</v>
      </c>
      <c r="M23" s="116">
        <v>0</v>
      </c>
      <c r="N23" s="115">
        <v>-24</v>
      </c>
      <c r="O23" s="88">
        <v>0</v>
      </c>
      <c r="P23" s="88">
        <v>-60</v>
      </c>
      <c r="Q23" s="88">
        <v>-5</v>
      </c>
      <c r="R23" s="88">
        <v>0</v>
      </c>
      <c r="S23" s="116">
        <v>0</v>
      </c>
      <c r="U23" s="115">
        <v>-89</v>
      </c>
      <c r="V23" s="116">
        <v>6.74</v>
      </c>
      <c r="W23">
        <v>-24</v>
      </c>
      <c r="X23">
        <v>0</v>
      </c>
      <c r="Y23">
        <v>6.74</v>
      </c>
      <c r="Z23">
        <v>-5</v>
      </c>
      <c r="AA23">
        <v>-60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5.78</v>
      </c>
      <c r="M24" s="116">
        <v>0</v>
      </c>
      <c r="N24" s="115">
        <v>-68</v>
      </c>
      <c r="O24" s="88">
        <v>0</v>
      </c>
      <c r="P24" s="88">
        <v>-60</v>
      </c>
      <c r="Q24" s="88">
        <v>-65</v>
      </c>
      <c r="R24" s="88">
        <v>0</v>
      </c>
      <c r="S24" s="116">
        <v>0</v>
      </c>
      <c r="U24" s="115">
        <v>-193</v>
      </c>
      <c r="V24" s="116">
        <v>5.78</v>
      </c>
      <c r="W24">
        <v>-68</v>
      </c>
      <c r="X24">
        <v>0</v>
      </c>
      <c r="Y24">
        <v>5.78</v>
      </c>
      <c r="Z24">
        <v>-65</v>
      </c>
      <c r="AA24">
        <v>-60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13.97</v>
      </c>
      <c r="M25" s="116">
        <v>0</v>
      </c>
      <c r="N25" s="115">
        <v>-59</v>
      </c>
      <c r="O25" s="88">
        <v>-29</v>
      </c>
      <c r="P25" s="88">
        <v>-20</v>
      </c>
      <c r="Q25" s="88">
        <v>-5</v>
      </c>
      <c r="R25" s="88">
        <v>0</v>
      </c>
      <c r="S25" s="116">
        <v>0</v>
      </c>
      <c r="U25" s="115">
        <v>-113</v>
      </c>
      <c r="V25" s="116">
        <v>13.97</v>
      </c>
      <c r="W25">
        <v>-59</v>
      </c>
      <c r="X25">
        <v>-29</v>
      </c>
      <c r="Y25">
        <v>13.97</v>
      </c>
      <c r="Z25">
        <v>-5</v>
      </c>
      <c r="AA25">
        <v>-20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-63</v>
      </c>
      <c r="O26" s="88">
        <v>0</v>
      </c>
      <c r="P26" s="88">
        <v>-65</v>
      </c>
      <c r="Q26" s="88">
        <v>-20</v>
      </c>
      <c r="R26" s="88">
        <v>0</v>
      </c>
      <c r="S26" s="116">
        <v>0</v>
      </c>
      <c r="U26" s="115">
        <v>-148</v>
      </c>
      <c r="V26" s="116">
        <v>0</v>
      </c>
      <c r="W26">
        <v>-63</v>
      </c>
      <c r="X26">
        <v>0</v>
      </c>
      <c r="Y26">
        <v>0</v>
      </c>
      <c r="Z26">
        <v>-20</v>
      </c>
      <c r="AA26">
        <v>-65</v>
      </c>
    </row>
    <row r="27" spans="7:27">
      <c r="G27" t="s">
        <v>69</v>
      </c>
      <c r="H27" s="115">
        <v>124.27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-1</v>
      </c>
      <c r="Q27" s="88">
        <v>-20</v>
      </c>
      <c r="R27" s="88">
        <v>0</v>
      </c>
      <c r="S27" s="116">
        <v>0</v>
      </c>
      <c r="U27" s="115">
        <v>-21</v>
      </c>
      <c r="V27" s="116">
        <v>124.27</v>
      </c>
      <c r="W27">
        <v>124.27</v>
      </c>
      <c r="X27">
        <v>0</v>
      </c>
      <c r="Y27">
        <v>0</v>
      </c>
      <c r="Z27">
        <v>-20</v>
      </c>
      <c r="AA27">
        <v>-1</v>
      </c>
    </row>
    <row r="28" spans="7:27">
      <c r="G28" t="s">
        <v>70</v>
      </c>
      <c r="H28" s="115">
        <v>73.209999999999994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-1</v>
      </c>
      <c r="Q28" s="88">
        <v>-5</v>
      </c>
      <c r="R28" s="88">
        <v>0</v>
      </c>
      <c r="S28" s="116">
        <v>0</v>
      </c>
      <c r="U28" s="115">
        <v>-6</v>
      </c>
      <c r="V28" s="116">
        <v>73.209999999999994</v>
      </c>
      <c r="W28">
        <v>73.209999999999994</v>
      </c>
      <c r="X28">
        <v>0</v>
      </c>
      <c r="Y28">
        <v>0</v>
      </c>
      <c r="Z28">
        <v>-5</v>
      </c>
      <c r="AA28">
        <v>-1</v>
      </c>
    </row>
    <row r="29" spans="7:27">
      <c r="G29" t="s">
        <v>71</v>
      </c>
      <c r="H29" s="115">
        <v>0</v>
      </c>
      <c r="I29" s="88">
        <v>19.27</v>
      </c>
      <c r="J29" s="88">
        <v>0</v>
      </c>
      <c r="K29" s="88">
        <v>0</v>
      </c>
      <c r="L29" s="88">
        <v>3.85</v>
      </c>
      <c r="M29" s="116">
        <v>0</v>
      </c>
      <c r="N29" s="115">
        <v>0</v>
      </c>
      <c r="O29" s="88">
        <v>0</v>
      </c>
      <c r="P29" s="88">
        <v>-1</v>
      </c>
      <c r="Q29" s="88">
        <v>-60</v>
      </c>
      <c r="R29" s="88">
        <v>0</v>
      </c>
      <c r="S29" s="116">
        <v>0</v>
      </c>
      <c r="U29" s="115">
        <v>-61</v>
      </c>
      <c r="V29" s="116">
        <v>23.12</v>
      </c>
      <c r="W29">
        <v>0</v>
      </c>
      <c r="X29">
        <v>19.27</v>
      </c>
      <c r="Y29">
        <v>3.85</v>
      </c>
      <c r="Z29">
        <v>-60</v>
      </c>
      <c r="AA29">
        <v>-1</v>
      </c>
    </row>
    <row r="30" spans="7:27">
      <c r="G30" t="s">
        <v>72</v>
      </c>
      <c r="H30" s="115">
        <v>0</v>
      </c>
      <c r="I30" s="88">
        <v>9.6300000000000008</v>
      </c>
      <c r="J30" s="88">
        <v>0</v>
      </c>
      <c r="K30" s="88">
        <v>0</v>
      </c>
      <c r="L30" s="88">
        <v>5.78</v>
      </c>
      <c r="M30" s="116">
        <v>0</v>
      </c>
      <c r="N30" s="115">
        <v>0</v>
      </c>
      <c r="O30" s="88">
        <v>0</v>
      </c>
      <c r="P30" s="88">
        <v>-1</v>
      </c>
      <c r="Q30" s="88">
        <v>-5</v>
      </c>
      <c r="R30" s="88">
        <v>0</v>
      </c>
      <c r="S30" s="116">
        <v>0</v>
      </c>
      <c r="U30" s="115">
        <v>-6</v>
      </c>
      <c r="V30" s="116">
        <v>15.41</v>
      </c>
      <c r="W30">
        <v>0</v>
      </c>
      <c r="X30">
        <v>9.6300000000000008</v>
      </c>
      <c r="Y30">
        <v>5.78</v>
      </c>
      <c r="Z30">
        <v>-5</v>
      </c>
      <c r="AA30">
        <v>-1</v>
      </c>
    </row>
    <row r="31" spans="7:27">
      <c r="G31" t="s">
        <v>73</v>
      </c>
      <c r="H31" s="115">
        <v>0</v>
      </c>
      <c r="I31" s="88">
        <v>0</v>
      </c>
      <c r="J31" s="88">
        <v>19.260000000000002</v>
      </c>
      <c r="K31" s="88">
        <v>0</v>
      </c>
      <c r="L31" s="88">
        <v>7.71</v>
      </c>
      <c r="M31" s="116">
        <v>0</v>
      </c>
      <c r="N31" s="115">
        <v>-65</v>
      </c>
      <c r="O31" s="88">
        <v>-25</v>
      </c>
      <c r="P31" s="88">
        <v>0</v>
      </c>
      <c r="Q31" s="88">
        <v>-20</v>
      </c>
      <c r="R31" s="88">
        <v>0</v>
      </c>
      <c r="S31" s="116">
        <v>0</v>
      </c>
      <c r="U31" s="115">
        <v>-110</v>
      </c>
      <c r="V31" s="116">
        <v>26.97</v>
      </c>
      <c r="W31">
        <v>-65</v>
      </c>
      <c r="X31">
        <v>-25</v>
      </c>
      <c r="Y31">
        <v>7.71</v>
      </c>
      <c r="Z31">
        <v>-20</v>
      </c>
      <c r="AA31">
        <v>19.260000000000002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-51</v>
      </c>
      <c r="O32" s="88">
        <v>-10</v>
      </c>
      <c r="P32" s="88">
        <v>-60</v>
      </c>
      <c r="Q32" s="88">
        <v>-10</v>
      </c>
      <c r="R32" s="88">
        <v>0</v>
      </c>
      <c r="S32" s="116">
        <v>0</v>
      </c>
      <c r="U32" s="115">
        <v>-131</v>
      </c>
      <c r="V32" s="116">
        <v>0</v>
      </c>
      <c r="W32">
        <v>-51</v>
      </c>
      <c r="X32">
        <v>-10</v>
      </c>
      <c r="Y32">
        <v>0</v>
      </c>
      <c r="Z32">
        <v>-10</v>
      </c>
      <c r="AA32">
        <v>-60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0.96</v>
      </c>
      <c r="M33" s="116">
        <v>0</v>
      </c>
      <c r="N33" s="115">
        <v>-84</v>
      </c>
      <c r="O33" s="88">
        <v>-10</v>
      </c>
      <c r="P33" s="88">
        <v>-10</v>
      </c>
      <c r="Q33" s="88">
        <v>-5</v>
      </c>
      <c r="R33" s="88">
        <v>0</v>
      </c>
      <c r="S33" s="116">
        <v>0</v>
      </c>
      <c r="U33" s="115">
        <v>-109</v>
      </c>
      <c r="V33" s="116">
        <v>0.96</v>
      </c>
      <c r="W33">
        <v>-84</v>
      </c>
      <c r="X33">
        <v>-10</v>
      </c>
      <c r="Y33">
        <v>0.96</v>
      </c>
      <c r="Z33">
        <v>-5</v>
      </c>
      <c r="AA33">
        <v>-10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-55</v>
      </c>
      <c r="O34" s="88">
        <v>-10</v>
      </c>
      <c r="P34" s="88">
        <v>-10</v>
      </c>
      <c r="Q34" s="88">
        <v>-60</v>
      </c>
      <c r="R34" s="88">
        <v>0</v>
      </c>
      <c r="S34" s="116">
        <v>0</v>
      </c>
      <c r="U34" s="115">
        <v>-135</v>
      </c>
      <c r="V34" s="116">
        <v>0</v>
      </c>
      <c r="W34">
        <v>-55</v>
      </c>
      <c r="X34">
        <v>-10</v>
      </c>
      <c r="Y34">
        <v>0</v>
      </c>
      <c r="Z34">
        <v>-60</v>
      </c>
      <c r="AA34">
        <v>-10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0.96</v>
      </c>
      <c r="M35" s="116">
        <v>0</v>
      </c>
      <c r="N35" s="115">
        <v>-117</v>
      </c>
      <c r="O35" s="88">
        <v>-37</v>
      </c>
      <c r="P35" s="88">
        <v>-10</v>
      </c>
      <c r="Q35" s="88">
        <v>0</v>
      </c>
      <c r="R35" s="88">
        <v>0</v>
      </c>
      <c r="S35" s="116">
        <v>0</v>
      </c>
      <c r="U35" s="115">
        <v>-164</v>
      </c>
      <c r="V35" s="116">
        <v>0.96</v>
      </c>
      <c r="W35">
        <v>-117</v>
      </c>
      <c r="X35">
        <v>-37</v>
      </c>
      <c r="Y35">
        <v>0.96</v>
      </c>
      <c r="Z35">
        <v>0</v>
      </c>
      <c r="AA35">
        <v>-10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-91</v>
      </c>
      <c r="O36" s="88">
        <v>-20</v>
      </c>
      <c r="P36" s="88">
        <v>-20</v>
      </c>
      <c r="Q36" s="88">
        <v>0</v>
      </c>
      <c r="R36" s="88">
        <v>0</v>
      </c>
      <c r="S36" s="116">
        <v>0</v>
      </c>
      <c r="U36" s="115">
        <v>-131</v>
      </c>
      <c r="V36" s="116">
        <v>0</v>
      </c>
      <c r="W36">
        <v>-91</v>
      </c>
      <c r="X36">
        <v>-20</v>
      </c>
      <c r="Y36">
        <v>0</v>
      </c>
      <c r="Z36">
        <v>0</v>
      </c>
      <c r="AA36">
        <v>-20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7.71</v>
      </c>
      <c r="M37" s="116">
        <v>0</v>
      </c>
      <c r="N37" s="115">
        <v>0</v>
      </c>
      <c r="O37" s="88">
        <v>-70</v>
      </c>
      <c r="P37" s="88">
        <v>-75</v>
      </c>
      <c r="Q37" s="88">
        <v>0</v>
      </c>
      <c r="R37" s="88">
        <v>0</v>
      </c>
      <c r="S37" s="116">
        <v>0</v>
      </c>
      <c r="U37" s="115">
        <v>-145</v>
      </c>
      <c r="V37" s="116">
        <v>7.71</v>
      </c>
      <c r="W37">
        <v>0</v>
      </c>
      <c r="X37">
        <v>-70</v>
      </c>
      <c r="Y37">
        <v>7.71</v>
      </c>
      <c r="Z37">
        <v>0</v>
      </c>
      <c r="AA37">
        <v>-75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-50</v>
      </c>
      <c r="P38" s="88">
        <v>-20</v>
      </c>
      <c r="Q38" s="88">
        <v>0</v>
      </c>
      <c r="R38" s="88">
        <v>0</v>
      </c>
      <c r="S38" s="116">
        <v>0</v>
      </c>
      <c r="U38" s="115">
        <v>-70</v>
      </c>
      <c r="V38" s="116">
        <v>0</v>
      </c>
      <c r="W38">
        <v>0</v>
      </c>
      <c r="X38">
        <v>-50</v>
      </c>
      <c r="Y38">
        <v>0</v>
      </c>
      <c r="Z38">
        <v>0</v>
      </c>
      <c r="AA38">
        <v>-20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0.96</v>
      </c>
      <c r="M39" s="116">
        <v>0</v>
      </c>
      <c r="N39" s="115">
        <v>-20</v>
      </c>
      <c r="O39" s="88">
        <v>-55</v>
      </c>
      <c r="P39" s="88">
        <v>-30</v>
      </c>
      <c r="Q39" s="88">
        <v>-70</v>
      </c>
      <c r="R39" s="88">
        <v>0</v>
      </c>
      <c r="S39" s="116">
        <v>0</v>
      </c>
      <c r="U39" s="115">
        <v>-175</v>
      </c>
      <c r="V39" s="116">
        <v>0.96</v>
      </c>
      <c r="W39">
        <v>-20</v>
      </c>
      <c r="X39">
        <v>-55</v>
      </c>
      <c r="Y39">
        <v>0.96</v>
      </c>
      <c r="Z39">
        <v>-70</v>
      </c>
      <c r="AA39">
        <v>-30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-37</v>
      </c>
      <c r="O40" s="88">
        <v>-45</v>
      </c>
      <c r="P40" s="88">
        <v>-90</v>
      </c>
      <c r="Q40" s="88">
        <v>-5</v>
      </c>
      <c r="R40" s="88">
        <v>0</v>
      </c>
      <c r="S40" s="116">
        <v>0</v>
      </c>
      <c r="U40" s="115">
        <v>-177</v>
      </c>
      <c r="V40" s="116">
        <v>0</v>
      </c>
      <c r="W40">
        <v>-37</v>
      </c>
      <c r="X40">
        <v>-45</v>
      </c>
      <c r="Y40">
        <v>0</v>
      </c>
      <c r="Z40">
        <v>-5</v>
      </c>
      <c r="AA40">
        <v>-90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0.96</v>
      </c>
      <c r="M41" s="116">
        <v>0</v>
      </c>
      <c r="N41" s="115">
        <v>-85</v>
      </c>
      <c r="O41" s="88">
        <v>-35</v>
      </c>
      <c r="P41" s="88">
        <v>-10</v>
      </c>
      <c r="Q41" s="88">
        <v>-10</v>
      </c>
      <c r="R41" s="88">
        <v>0</v>
      </c>
      <c r="S41" s="116">
        <v>0</v>
      </c>
      <c r="U41" s="115">
        <v>-140</v>
      </c>
      <c r="V41" s="116">
        <v>0.96</v>
      </c>
      <c r="W41">
        <v>-85</v>
      </c>
      <c r="X41">
        <v>-35</v>
      </c>
      <c r="Y41">
        <v>0.96</v>
      </c>
      <c r="Z41">
        <v>-10</v>
      </c>
      <c r="AA41">
        <v>-10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0.96</v>
      </c>
      <c r="M42" s="116">
        <v>0</v>
      </c>
      <c r="N42" s="115">
        <v>-43</v>
      </c>
      <c r="O42" s="88">
        <v>-45</v>
      </c>
      <c r="P42" s="88">
        <v>-80</v>
      </c>
      <c r="Q42" s="88">
        <v>-10</v>
      </c>
      <c r="R42" s="88">
        <v>0</v>
      </c>
      <c r="S42" s="116">
        <v>0</v>
      </c>
      <c r="U42" s="115">
        <v>-178</v>
      </c>
      <c r="V42" s="116">
        <v>0.96</v>
      </c>
      <c r="W42">
        <v>-43</v>
      </c>
      <c r="X42">
        <v>-45</v>
      </c>
      <c r="Y42">
        <v>0.96</v>
      </c>
      <c r="Z42">
        <v>-10</v>
      </c>
      <c r="AA42">
        <v>-80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14.45</v>
      </c>
      <c r="M43" s="116">
        <v>0</v>
      </c>
      <c r="N43" s="115">
        <v>-134</v>
      </c>
      <c r="O43" s="88">
        <v>-60</v>
      </c>
      <c r="P43" s="88">
        <v>-120</v>
      </c>
      <c r="Q43" s="88">
        <v>-55</v>
      </c>
      <c r="R43" s="88">
        <v>0</v>
      </c>
      <c r="S43" s="116">
        <v>0</v>
      </c>
      <c r="U43" s="115">
        <v>-369</v>
      </c>
      <c r="V43" s="116">
        <v>14.45</v>
      </c>
      <c r="W43">
        <v>-134</v>
      </c>
      <c r="X43">
        <v>-60</v>
      </c>
      <c r="Y43">
        <v>14.45</v>
      </c>
      <c r="Z43">
        <v>-55</v>
      </c>
      <c r="AA43">
        <v>-120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4.82</v>
      </c>
      <c r="M44" s="116">
        <v>0</v>
      </c>
      <c r="N44" s="115">
        <v>-105</v>
      </c>
      <c r="O44" s="88">
        <v>-50</v>
      </c>
      <c r="P44" s="88">
        <v>-90</v>
      </c>
      <c r="Q44" s="88">
        <v>-10</v>
      </c>
      <c r="R44" s="88">
        <v>0</v>
      </c>
      <c r="S44" s="116">
        <v>0</v>
      </c>
      <c r="U44" s="115">
        <v>-255</v>
      </c>
      <c r="V44" s="116">
        <v>4.82</v>
      </c>
      <c r="W44">
        <v>-105</v>
      </c>
      <c r="X44">
        <v>-50</v>
      </c>
      <c r="Y44">
        <v>4.82</v>
      </c>
      <c r="Z44">
        <v>-10</v>
      </c>
      <c r="AA44">
        <v>-90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6.74</v>
      </c>
      <c r="M45" s="116">
        <v>0</v>
      </c>
      <c r="N45" s="115">
        <v>-162</v>
      </c>
      <c r="O45" s="88">
        <v>-100</v>
      </c>
      <c r="P45" s="88">
        <v>-150</v>
      </c>
      <c r="Q45" s="88">
        <v>-10</v>
      </c>
      <c r="R45" s="88">
        <v>0</v>
      </c>
      <c r="S45" s="116">
        <v>0</v>
      </c>
      <c r="U45" s="115">
        <v>-422</v>
      </c>
      <c r="V45" s="116">
        <v>6.74</v>
      </c>
      <c r="W45">
        <v>-162</v>
      </c>
      <c r="X45">
        <v>-100</v>
      </c>
      <c r="Y45">
        <v>6.74</v>
      </c>
      <c r="Z45">
        <v>-10</v>
      </c>
      <c r="AA45">
        <v>-150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5.78</v>
      </c>
      <c r="M46" s="116">
        <v>0</v>
      </c>
      <c r="N46" s="115">
        <v>-145</v>
      </c>
      <c r="O46" s="88">
        <v>-80</v>
      </c>
      <c r="P46" s="88">
        <v>-100</v>
      </c>
      <c r="Q46" s="88">
        <v>-10</v>
      </c>
      <c r="R46" s="88">
        <v>0</v>
      </c>
      <c r="S46" s="116">
        <v>0</v>
      </c>
      <c r="U46" s="115">
        <v>-335</v>
      </c>
      <c r="V46" s="116">
        <v>5.78</v>
      </c>
      <c r="W46">
        <v>-145</v>
      </c>
      <c r="X46">
        <v>-80</v>
      </c>
      <c r="Y46">
        <v>5.78</v>
      </c>
      <c r="Z46">
        <v>-10</v>
      </c>
      <c r="AA46">
        <v>-100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3.85</v>
      </c>
      <c r="M47" s="116">
        <v>0</v>
      </c>
      <c r="N47" s="115">
        <v>-130</v>
      </c>
      <c r="O47" s="88">
        <v>0</v>
      </c>
      <c r="P47" s="88">
        <v>-120</v>
      </c>
      <c r="Q47" s="88">
        <v>-45</v>
      </c>
      <c r="R47" s="88">
        <v>0</v>
      </c>
      <c r="S47" s="116">
        <v>0</v>
      </c>
      <c r="U47" s="115">
        <v>-295</v>
      </c>
      <c r="V47" s="116">
        <v>3.85</v>
      </c>
      <c r="W47">
        <v>-130</v>
      </c>
      <c r="X47">
        <v>0</v>
      </c>
      <c r="Y47">
        <v>3.85</v>
      </c>
      <c r="Z47">
        <v>-45</v>
      </c>
      <c r="AA47">
        <v>-120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3.85</v>
      </c>
      <c r="M48" s="116">
        <v>0</v>
      </c>
      <c r="N48" s="115">
        <v>-137</v>
      </c>
      <c r="O48" s="88">
        <v>0</v>
      </c>
      <c r="P48" s="88">
        <v>-90</v>
      </c>
      <c r="Q48" s="88">
        <v>-10</v>
      </c>
      <c r="R48" s="88">
        <v>0</v>
      </c>
      <c r="S48" s="116">
        <v>0</v>
      </c>
      <c r="U48" s="115">
        <v>-237</v>
      </c>
      <c r="V48" s="116">
        <v>3.85</v>
      </c>
      <c r="W48">
        <v>-137</v>
      </c>
      <c r="X48">
        <v>0</v>
      </c>
      <c r="Y48">
        <v>3.85</v>
      </c>
      <c r="Z48">
        <v>-10</v>
      </c>
      <c r="AA48">
        <v>-90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12.52</v>
      </c>
      <c r="M49" s="116">
        <v>0</v>
      </c>
      <c r="N49" s="115">
        <v>-145</v>
      </c>
      <c r="O49" s="88">
        <v>-110</v>
      </c>
      <c r="P49" s="88">
        <v>-95</v>
      </c>
      <c r="Q49" s="88">
        <v>-10</v>
      </c>
      <c r="R49" s="88">
        <v>0</v>
      </c>
      <c r="S49" s="116">
        <v>0</v>
      </c>
      <c r="U49" s="115">
        <v>-360</v>
      </c>
      <c r="V49" s="116">
        <v>12.52</v>
      </c>
      <c r="W49">
        <v>-145</v>
      </c>
      <c r="X49">
        <v>-110</v>
      </c>
      <c r="Y49">
        <v>12.52</v>
      </c>
      <c r="Z49">
        <v>-10</v>
      </c>
      <c r="AA49">
        <v>-95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-119</v>
      </c>
      <c r="O50" s="88">
        <v>-100</v>
      </c>
      <c r="P50" s="88">
        <v>-70</v>
      </c>
      <c r="Q50" s="88">
        <v>-10</v>
      </c>
      <c r="R50" s="88">
        <v>0</v>
      </c>
      <c r="S50" s="116">
        <v>0</v>
      </c>
      <c r="U50" s="115">
        <v>-299</v>
      </c>
      <c r="V50" s="116">
        <v>0</v>
      </c>
      <c r="W50">
        <v>-119</v>
      </c>
      <c r="X50">
        <v>-100</v>
      </c>
      <c r="Y50">
        <v>0</v>
      </c>
      <c r="Z50">
        <v>-10</v>
      </c>
      <c r="AA50">
        <v>-70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6.74</v>
      </c>
      <c r="M51" s="116">
        <v>0</v>
      </c>
      <c r="N51" s="115">
        <v>-99</v>
      </c>
      <c r="O51" s="88">
        <v>-140</v>
      </c>
      <c r="P51" s="88">
        <v>-120</v>
      </c>
      <c r="Q51" s="88">
        <v>-30</v>
      </c>
      <c r="R51" s="88">
        <v>0</v>
      </c>
      <c r="S51" s="116">
        <v>0</v>
      </c>
      <c r="U51" s="115">
        <v>-389</v>
      </c>
      <c r="V51" s="116">
        <v>6.74</v>
      </c>
      <c r="W51">
        <v>-99</v>
      </c>
      <c r="X51">
        <v>-140</v>
      </c>
      <c r="Y51">
        <v>6.74</v>
      </c>
      <c r="Z51">
        <v>-30</v>
      </c>
      <c r="AA51">
        <v>-120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6.74</v>
      </c>
      <c r="M52" s="116">
        <v>0</v>
      </c>
      <c r="N52" s="115">
        <v>-115</v>
      </c>
      <c r="O52" s="88">
        <v>-130</v>
      </c>
      <c r="P52" s="88">
        <v>-70</v>
      </c>
      <c r="Q52" s="88">
        <v>-10</v>
      </c>
      <c r="R52" s="88">
        <v>0</v>
      </c>
      <c r="S52" s="116">
        <v>0</v>
      </c>
      <c r="U52" s="115">
        <v>-325</v>
      </c>
      <c r="V52" s="116">
        <v>6.74</v>
      </c>
      <c r="W52">
        <v>-115</v>
      </c>
      <c r="X52">
        <v>-130</v>
      </c>
      <c r="Y52">
        <v>6.74</v>
      </c>
      <c r="Z52">
        <v>-10</v>
      </c>
      <c r="AA52">
        <v>-70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7.71</v>
      </c>
      <c r="M53" s="116">
        <v>0</v>
      </c>
      <c r="N53" s="115">
        <v>-33</v>
      </c>
      <c r="O53" s="88">
        <v>-95</v>
      </c>
      <c r="P53" s="88">
        <v>-70</v>
      </c>
      <c r="Q53" s="88">
        <v>0</v>
      </c>
      <c r="R53" s="88">
        <v>0</v>
      </c>
      <c r="S53" s="116">
        <v>0</v>
      </c>
      <c r="U53" s="115">
        <v>-198</v>
      </c>
      <c r="V53" s="116">
        <v>7.71</v>
      </c>
      <c r="W53">
        <v>-33</v>
      </c>
      <c r="X53">
        <v>-95</v>
      </c>
      <c r="Y53">
        <v>7.71</v>
      </c>
      <c r="Z53">
        <v>0</v>
      </c>
      <c r="AA53">
        <v>-70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7.71</v>
      </c>
      <c r="M54" s="116">
        <v>0</v>
      </c>
      <c r="N54" s="115">
        <v>0</v>
      </c>
      <c r="O54" s="88">
        <v>-80</v>
      </c>
      <c r="P54" s="88">
        <v>-70</v>
      </c>
      <c r="Q54" s="88">
        <v>0</v>
      </c>
      <c r="R54" s="88">
        <v>0</v>
      </c>
      <c r="S54" s="116">
        <v>0</v>
      </c>
      <c r="U54" s="115">
        <v>-150</v>
      </c>
      <c r="V54" s="116">
        <v>7.71</v>
      </c>
      <c r="W54">
        <v>0</v>
      </c>
      <c r="X54">
        <v>-80</v>
      </c>
      <c r="Y54">
        <v>7.71</v>
      </c>
      <c r="Z54">
        <v>0</v>
      </c>
      <c r="AA54">
        <v>-70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13.97</v>
      </c>
      <c r="M55" s="116">
        <v>0</v>
      </c>
      <c r="N55" s="115">
        <v>-7.88</v>
      </c>
      <c r="O55" s="88">
        <v>-80</v>
      </c>
      <c r="P55" s="88">
        <v>-200</v>
      </c>
      <c r="Q55" s="88">
        <v>0</v>
      </c>
      <c r="R55" s="88">
        <v>0</v>
      </c>
      <c r="S55" s="116">
        <v>0</v>
      </c>
      <c r="U55" s="115">
        <v>-287.88</v>
      </c>
      <c r="V55" s="116">
        <v>13.97</v>
      </c>
      <c r="W55">
        <v>-7.88</v>
      </c>
      <c r="X55">
        <v>-80</v>
      </c>
      <c r="Y55">
        <v>13.97</v>
      </c>
      <c r="Z55">
        <v>0</v>
      </c>
      <c r="AA55">
        <v>-200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3.85</v>
      </c>
      <c r="M56" s="116">
        <v>0</v>
      </c>
      <c r="N56" s="115">
        <v>-10.07</v>
      </c>
      <c r="O56" s="88">
        <v>-90</v>
      </c>
      <c r="P56" s="88">
        <v>-170</v>
      </c>
      <c r="Q56" s="88">
        <v>0</v>
      </c>
      <c r="R56" s="88">
        <v>0</v>
      </c>
      <c r="S56" s="116">
        <v>0</v>
      </c>
      <c r="U56" s="115">
        <v>-270.07</v>
      </c>
      <c r="V56" s="116">
        <v>3.85</v>
      </c>
      <c r="W56">
        <v>-10.07</v>
      </c>
      <c r="X56">
        <v>-90</v>
      </c>
      <c r="Y56">
        <v>3.85</v>
      </c>
      <c r="Z56">
        <v>0</v>
      </c>
      <c r="AA56">
        <v>-170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6.26</v>
      </c>
      <c r="M57" s="116">
        <v>0</v>
      </c>
      <c r="N57" s="115">
        <v>0</v>
      </c>
      <c r="O57" s="88">
        <v>-85</v>
      </c>
      <c r="P57" s="88">
        <v>-40</v>
      </c>
      <c r="Q57" s="88">
        <v>0</v>
      </c>
      <c r="R57" s="88">
        <v>0</v>
      </c>
      <c r="S57" s="116">
        <v>0</v>
      </c>
      <c r="U57" s="115">
        <v>-125</v>
      </c>
      <c r="V57" s="116">
        <v>6.26</v>
      </c>
      <c r="W57">
        <v>0</v>
      </c>
      <c r="X57">
        <v>-85</v>
      </c>
      <c r="Y57">
        <v>6.26</v>
      </c>
      <c r="Z57">
        <v>0</v>
      </c>
      <c r="AA57">
        <v>-40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6.26</v>
      </c>
      <c r="M58" s="116">
        <v>0</v>
      </c>
      <c r="N58" s="115">
        <v>0</v>
      </c>
      <c r="O58" s="88">
        <v>-130</v>
      </c>
      <c r="P58" s="88">
        <v>0</v>
      </c>
      <c r="Q58" s="88">
        <v>0</v>
      </c>
      <c r="R58" s="88">
        <v>0</v>
      </c>
      <c r="S58" s="116">
        <v>0</v>
      </c>
      <c r="U58" s="115">
        <v>-130</v>
      </c>
      <c r="V58" s="116">
        <v>6.26</v>
      </c>
      <c r="W58">
        <v>0</v>
      </c>
      <c r="X58">
        <v>-130</v>
      </c>
      <c r="Y58">
        <v>6.26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4.82</v>
      </c>
      <c r="M59" s="116">
        <v>0</v>
      </c>
      <c r="N59" s="115">
        <v>0</v>
      </c>
      <c r="O59" s="88">
        <v>-130</v>
      </c>
      <c r="P59" s="88">
        <v>-90</v>
      </c>
      <c r="Q59" s="88">
        <v>0</v>
      </c>
      <c r="R59" s="88">
        <v>0</v>
      </c>
      <c r="S59" s="116">
        <v>0</v>
      </c>
      <c r="U59" s="115">
        <v>-220</v>
      </c>
      <c r="V59" s="116">
        <v>4.82</v>
      </c>
      <c r="W59">
        <v>0</v>
      </c>
      <c r="X59">
        <v>-130</v>
      </c>
      <c r="Y59">
        <v>4.82</v>
      </c>
      <c r="Z59">
        <v>0</v>
      </c>
      <c r="AA59">
        <v>-90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4.82</v>
      </c>
      <c r="M60" s="116">
        <v>0</v>
      </c>
      <c r="N60" s="115">
        <v>-20</v>
      </c>
      <c r="O60" s="88">
        <v>-90</v>
      </c>
      <c r="P60" s="88">
        <v>-30</v>
      </c>
      <c r="Q60" s="88">
        <v>0</v>
      </c>
      <c r="R60" s="88">
        <v>0</v>
      </c>
      <c r="S60" s="116">
        <v>0</v>
      </c>
      <c r="U60" s="115">
        <v>-140</v>
      </c>
      <c r="V60" s="116">
        <v>4.82</v>
      </c>
      <c r="W60">
        <v>-20</v>
      </c>
      <c r="X60">
        <v>-90</v>
      </c>
      <c r="Y60">
        <v>4.82</v>
      </c>
      <c r="Z60">
        <v>0</v>
      </c>
      <c r="AA60">
        <v>-30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12.52</v>
      </c>
      <c r="M61" s="116">
        <v>0</v>
      </c>
      <c r="N61" s="115">
        <v>-104</v>
      </c>
      <c r="O61" s="88">
        <v>-95</v>
      </c>
      <c r="P61" s="88">
        <v>0</v>
      </c>
      <c r="Q61" s="88">
        <v>0</v>
      </c>
      <c r="R61" s="88">
        <v>0</v>
      </c>
      <c r="S61" s="116">
        <v>0</v>
      </c>
      <c r="U61" s="115">
        <v>-199</v>
      </c>
      <c r="V61" s="116">
        <v>12.52</v>
      </c>
      <c r="W61">
        <v>-104</v>
      </c>
      <c r="X61">
        <v>-95</v>
      </c>
      <c r="Y61">
        <v>12.52</v>
      </c>
      <c r="Z61">
        <v>0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2.6</v>
      </c>
      <c r="M62" s="116">
        <v>0</v>
      </c>
      <c r="N62" s="115">
        <v>-61</v>
      </c>
      <c r="O62" s="88">
        <v>-55</v>
      </c>
      <c r="P62" s="88">
        <v>-25</v>
      </c>
      <c r="Q62" s="88">
        <v>0</v>
      </c>
      <c r="R62" s="88">
        <v>0</v>
      </c>
      <c r="S62" s="116">
        <v>0</v>
      </c>
      <c r="U62" s="115">
        <v>-141</v>
      </c>
      <c r="V62" s="116">
        <v>2.6</v>
      </c>
      <c r="W62">
        <v>-61</v>
      </c>
      <c r="X62">
        <v>-55</v>
      </c>
      <c r="Y62">
        <v>2.6</v>
      </c>
      <c r="Z62">
        <v>0</v>
      </c>
      <c r="AA62">
        <v>-25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4.82</v>
      </c>
      <c r="M63" s="116">
        <v>0</v>
      </c>
      <c r="N63" s="115">
        <v>-68</v>
      </c>
      <c r="O63" s="88">
        <v>-80</v>
      </c>
      <c r="P63" s="88">
        <v>-55</v>
      </c>
      <c r="Q63" s="88">
        <v>-1.1200000000000001</v>
      </c>
      <c r="R63" s="88">
        <v>0</v>
      </c>
      <c r="S63" s="116">
        <v>0</v>
      </c>
      <c r="U63" s="115">
        <v>-204.12</v>
      </c>
      <c r="V63" s="116">
        <v>4.82</v>
      </c>
      <c r="W63">
        <v>-68</v>
      </c>
      <c r="X63">
        <v>-80</v>
      </c>
      <c r="Y63">
        <v>4.82</v>
      </c>
      <c r="Z63">
        <v>-1.1200000000000001</v>
      </c>
      <c r="AA63">
        <v>-55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4.82</v>
      </c>
      <c r="M64" s="116">
        <v>0</v>
      </c>
      <c r="N64" s="115">
        <v>-19</v>
      </c>
      <c r="O64" s="88">
        <v>-80</v>
      </c>
      <c r="P64" s="88">
        <v>-20</v>
      </c>
      <c r="Q64" s="88">
        <v>0</v>
      </c>
      <c r="R64" s="88">
        <v>0</v>
      </c>
      <c r="S64" s="116">
        <v>0</v>
      </c>
      <c r="U64" s="115">
        <v>-119</v>
      </c>
      <c r="V64" s="116">
        <v>4.82</v>
      </c>
      <c r="W64">
        <v>-19</v>
      </c>
      <c r="X64">
        <v>-80</v>
      </c>
      <c r="Y64">
        <v>4.82</v>
      </c>
      <c r="Z64">
        <v>0</v>
      </c>
      <c r="AA64">
        <v>-20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4.82</v>
      </c>
      <c r="M65" s="116">
        <v>0</v>
      </c>
      <c r="N65" s="115">
        <v>-40</v>
      </c>
      <c r="O65" s="88">
        <v>-40</v>
      </c>
      <c r="P65" s="88">
        <v>-80</v>
      </c>
      <c r="Q65" s="88">
        <v>0</v>
      </c>
      <c r="R65" s="88">
        <v>0</v>
      </c>
      <c r="S65" s="116">
        <v>0</v>
      </c>
      <c r="U65" s="115">
        <v>-160</v>
      </c>
      <c r="V65" s="116">
        <v>4.82</v>
      </c>
      <c r="W65">
        <v>-40</v>
      </c>
      <c r="X65">
        <v>-40</v>
      </c>
      <c r="Y65">
        <v>4.82</v>
      </c>
      <c r="Z65">
        <v>0</v>
      </c>
      <c r="AA65">
        <v>-80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4.82</v>
      </c>
      <c r="M66" s="116">
        <v>0</v>
      </c>
      <c r="N66" s="115">
        <v>-31</v>
      </c>
      <c r="O66" s="88">
        <v>-65</v>
      </c>
      <c r="P66" s="88">
        <v>-40</v>
      </c>
      <c r="Q66" s="88">
        <v>0</v>
      </c>
      <c r="R66" s="88">
        <v>0</v>
      </c>
      <c r="S66" s="116">
        <v>0</v>
      </c>
      <c r="U66" s="115">
        <v>-136</v>
      </c>
      <c r="V66" s="116">
        <v>4.82</v>
      </c>
      <c r="W66">
        <v>-31</v>
      </c>
      <c r="X66">
        <v>-65</v>
      </c>
      <c r="Y66">
        <v>4.82</v>
      </c>
      <c r="Z66">
        <v>0</v>
      </c>
      <c r="AA66">
        <v>-40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10.89</v>
      </c>
      <c r="M67" s="116">
        <v>0</v>
      </c>
      <c r="N67" s="115">
        <v>-51</v>
      </c>
      <c r="O67" s="88">
        <v>-30</v>
      </c>
      <c r="P67" s="88">
        <v>-65</v>
      </c>
      <c r="Q67" s="88">
        <v>-17.329999999999998</v>
      </c>
      <c r="R67" s="88">
        <v>0</v>
      </c>
      <c r="S67" s="116">
        <v>0</v>
      </c>
      <c r="U67" s="115">
        <v>-163.33000000000001</v>
      </c>
      <c r="V67" s="116">
        <v>10.89</v>
      </c>
      <c r="W67">
        <v>-51</v>
      </c>
      <c r="X67">
        <v>-30</v>
      </c>
      <c r="Y67">
        <v>10.89</v>
      </c>
      <c r="Z67">
        <v>-17.329999999999998</v>
      </c>
      <c r="AA67">
        <v>-65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2.41</v>
      </c>
      <c r="M68" s="116">
        <v>0</v>
      </c>
      <c r="N68" s="115">
        <v>-55</v>
      </c>
      <c r="O68" s="88">
        <v>-30</v>
      </c>
      <c r="P68" s="88">
        <v>0</v>
      </c>
      <c r="Q68" s="88">
        <v>0</v>
      </c>
      <c r="R68" s="88">
        <v>0</v>
      </c>
      <c r="S68" s="116">
        <v>0</v>
      </c>
      <c r="U68" s="115">
        <v>-85</v>
      </c>
      <c r="V68" s="116">
        <v>2.41</v>
      </c>
      <c r="W68">
        <v>-55</v>
      </c>
      <c r="X68">
        <v>-30</v>
      </c>
      <c r="Y68">
        <v>2.41</v>
      </c>
      <c r="Z68">
        <v>0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3.56</v>
      </c>
      <c r="M69" s="116">
        <v>0</v>
      </c>
      <c r="N69" s="115">
        <v>-54</v>
      </c>
      <c r="O69" s="88">
        <v>-15</v>
      </c>
      <c r="P69" s="88">
        <v>0</v>
      </c>
      <c r="Q69" s="88">
        <v>0</v>
      </c>
      <c r="R69" s="88">
        <v>0</v>
      </c>
      <c r="S69" s="116">
        <v>0</v>
      </c>
      <c r="U69" s="115">
        <v>-69</v>
      </c>
      <c r="V69" s="116">
        <v>3.56</v>
      </c>
      <c r="W69">
        <v>-54</v>
      </c>
      <c r="X69">
        <v>-15</v>
      </c>
      <c r="Y69">
        <v>3.56</v>
      </c>
      <c r="Z69">
        <v>0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3.56</v>
      </c>
      <c r="M70" s="116">
        <v>0</v>
      </c>
      <c r="N70" s="115">
        <v>-11</v>
      </c>
      <c r="O70" s="88">
        <v>-20</v>
      </c>
      <c r="P70" s="88">
        <v>0</v>
      </c>
      <c r="Q70" s="88">
        <v>0</v>
      </c>
      <c r="R70" s="88">
        <v>0</v>
      </c>
      <c r="S70" s="116">
        <v>0</v>
      </c>
      <c r="U70" s="115">
        <v>-31</v>
      </c>
      <c r="V70" s="116">
        <v>3.56</v>
      </c>
      <c r="W70">
        <v>-11</v>
      </c>
      <c r="X70">
        <v>-20</v>
      </c>
      <c r="Y70">
        <v>3.56</v>
      </c>
      <c r="Z70">
        <v>0</v>
      </c>
      <c r="AA70">
        <v>0</v>
      </c>
    </row>
    <row r="71" spans="7:27">
      <c r="G71" t="s">
        <v>113</v>
      </c>
      <c r="H71" s="115">
        <v>17.34</v>
      </c>
      <c r="I71" s="88">
        <v>0</v>
      </c>
      <c r="J71" s="88">
        <v>0</v>
      </c>
      <c r="K71" s="88">
        <v>0</v>
      </c>
      <c r="L71" s="88">
        <v>6.26</v>
      </c>
      <c r="M71" s="116">
        <v>0</v>
      </c>
      <c r="N71" s="115">
        <v>0</v>
      </c>
      <c r="O71" s="88">
        <v>-30</v>
      </c>
      <c r="P71" s="88">
        <v>-45</v>
      </c>
      <c r="Q71" s="88">
        <v>-50</v>
      </c>
      <c r="R71" s="88">
        <v>0</v>
      </c>
      <c r="S71" s="116">
        <v>0</v>
      </c>
      <c r="U71" s="115">
        <v>-125</v>
      </c>
      <c r="V71" s="116">
        <v>23.6</v>
      </c>
      <c r="W71">
        <v>17.34</v>
      </c>
      <c r="X71">
        <v>-30</v>
      </c>
      <c r="Y71">
        <v>6.26</v>
      </c>
      <c r="Z71">
        <v>-50</v>
      </c>
      <c r="AA71">
        <v>-45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6.26</v>
      </c>
      <c r="M72" s="116">
        <v>0</v>
      </c>
      <c r="N72" s="115">
        <v>-5</v>
      </c>
      <c r="O72" s="88">
        <v>0</v>
      </c>
      <c r="P72" s="88">
        <v>-30</v>
      </c>
      <c r="Q72" s="88">
        <v>0</v>
      </c>
      <c r="R72" s="88">
        <v>0</v>
      </c>
      <c r="S72" s="116">
        <v>0</v>
      </c>
      <c r="U72" s="115">
        <v>-35</v>
      </c>
      <c r="V72" s="116">
        <v>6.26</v>
      </c>
      <c r="W72">
        <v>-5</v>
      </c>
      <c r="X72">
        <v>0</v>
      </c>
      <c r="Y72">
        <v>6.26</v>
      </c>
      <c r="Z72">
        <v>0</v>
      </c>
      <c r="AA72">
        <v>-30</v>
      </c>
    </row>
    <row r="73" spans="7:27">
      <c r="G73" t="s">
        <v>115</v>
      </c>
      <c r="H73" s="115">
        <v>131.01</v>
      </c>
      <c r="I73" s="88">
        <v>0</v>
      </c>
      <c r="J73" s="88">
        <v>0</v>
      </c>
      <c r="K73" s="88">
        <v>0</v>
      </c>
      <c r="L73" s="88">
        <v>11.85</v>
      </c>
      <c r="M73" s="116">
        <v>0</v>
      </c>
      <c r="N73" s="115">
        <v>0</v>
      </c>
      <c r="O73" s="88">
        <v>0</v>
      </c>
      <c r="P73" s="88">
        <v>-30</v>
      </c>
      <c r="Q73" s="88">
        <v>0</v>
      </c>
      <c r="R73" s="88">
        <v>0</v>
      </c>
      <c r="S73" s="116">
        <v>0</v>
      </c>
      <c r="U73" s="115">
        <v>-30</v>
      </c>
      <c r="V73" s="116">
        <v>142.86000000000001</v>
      </c>
      <c r="W73">
        <v>131.01</v>
      </c>
      <c r="X73">
        <v>0</v>
      </c>
      <c r="Y73">
        <v>11.85</v>
      </c>
      <c r="Z73">
        <v>0</v>
      </c>
      <c r="AA73">
        <v>-30</v>
      </c>
    </row>
    <row r="74" spans="7:27">
      <c r="G74" t="s">
        <v>116</v>
      </c>
      <c r="H74" s="115">
        <v>121.37</v>
      </c>
      <c r="I74" s="88">
        <v>0</v>
      </c>
      <c r="J74" s="88">
        <v>0</v>
      </c>
      <c r="K74" s="88">
        <v>0</v>
      </c>
      <c r="L74" s="88">
        <v>4.05</v>
      </c>
      <c r="M74" s="116">
        <v>0</v>
      </c>
      <c r="N74" s="115">
        <v>0</v>
      </c>
      <c r="O74" s="88">
        <v>-40</v>
      </c>
      <c r="P74" s="88">
        <v>-30</v>
      </c>
      <c r="Q74" s="88">
        <v>0</v>
      </c>
      <c r="R74" s="88">
        <v>0</v>
      </c>
      <c r="S74" s="116">
        <v>0</v>
      </c>
      <c r="U74" s="115">
        <v>-70</v>
      </c>
      <c r="V74" s="116">
        <v>125.42</v>
      </c>
      <c r="W74">
        <v>121.37</v>
      </c>
      <c r="X74">
        <v>-40</v>
      </c>
      <c r="Y74">
        <v>4.05</v>
      </c>
      <c r="Z74">
        <v>0</v>
      </c>
      <c r="AA74">
        <v>-30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7.22</v>
      </c>
      <c r="M75" s="116">
        <v>0</v>
      </c>
      <c r="N75" s="115">
        <v>-27</v>
      </c>
      <c r="O75" s="88">
        <v>0</v>
      </c>
      <c r="P75" s="88">
        <v>-140</v>
      </c>
      <c r="Q75" s="88">
        <v>-25</v>
      </c>
      <c r="R75" s="88">
        <v>0</v>
      </c>
      <c r="S75" s="116">
        <v>0</v>
      </c>
      <c r="U75" s="115">
        <v>-192</v>
      </c>
      <c r="V75" s="116">
        <v>7.22</v>
      </c>
      <c r="W75">
        <v>-27</v>
      </c>
      <c r="X75">
        <v>0</v>
      </c>
      <c r="Y75">
        <v>7.22</v>
      </c>
      <c r="Z75">
        <v>-25</v>
      </c>
      <c r="AA75">
        <v>-140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7.71</v>
      </c>
      <c r="M76" s="116">
        <v>0</v>
      </c>
      <c r="N76" s="115">
        <v>-38</v>
      </c>
      <c r="O76" s="88">
        <v>0</v>
      </c>
      <c r="P76" s="88">
        <v>-80</v>
      </c>
      <c r="Q76" s="88">
        <v>0</v>
      </c>
      <c r="R76" s="88">
        <v>0</v>
      </c>
      <c r="S76" s="116">
        <v>0</v>
      </c>
      <c r="U76" s="115">
        <v>-118</v>
      </c>
      <c r="V76" s="116">
        <v>7.71</v>
      </c>
      <c r="W76">
        <v>-38</v>
      </c>
      <c r="X76">
        <v>0</v>
      </c>
      <c r="Y76">
        <v>7.71</v>
      </c>
      <c r="Z76">
        <v>0</v>
      </c>
      <c r="AA76">
        <v>-80</v>
      </c>
    </row>
    <row r="77" spans="7:27">
      <c r="G77" t="s">
        <v>119</v>
      </c>
      <c r="H77" s="115">
        <v>67.430000000000007</v>
      </c>
      <c r="I77" s="88">
        <v>0</v>
      </c>
      <c r="J77" s="88">
        <v>0</v>
      </c>
      <c r="K77" s="88">
        <v>0</v>
      </c>
      <c r="L77" s="88">
        <v>8</v>
      </c>
      <c r="M77" s="116">
        <v>0</v>
      </c>
      <c r="N77" s="115">
        <v>0</v>
      </c>
      <c r="O77" s="88">
        <v>-10</v>
      </c>
      <c r="P77" s="88">
        <v>-70</v>
      </c>
      <c r="Q77" s="88">
        <v>0</v>
      </c>
      <c r="R77" s="88">
        <v>0</v>
      </c>
      <c r="S77" s="116">
        <v>0</v>
      </c>
      <c r="U77" s="115">
        <v>-80</v>
      </c>
      <c r="V77" s="116">
        <v>75.430000000000007</v>
      </c>
      <c r="W77">
        <v>67.430000000000007</v>
      </c>
      <c r="X77">
        <v>-10</v>
      </c>
      <c r="Y77">
        <v>8</v>
      </c>
      <c r="Z77">
        <v>0</v>
      </c>
      <c r="AA77">
        <v>-70</v>
      </c>
    </row>
    <row r="78" spans="7:27">
      <c r="G78" t="s">
        <v>120</v>
      </c>
      <c r="H78" s="115">
        <v>65.5</v>
      </c>
      <c r="I78" s="88">
        <v>0</v>
      </c>
      <c r="J78" s="88">
        <v>0</v>
      </c>
      <c r="K78" s="88">
        <v>0</v>
      </c>
      <c r="L78" s="88">
        <v>8</v>
      </c>
      <c r="M78" s="116">
        <v>0</v>
      </c>
      <c r="N78" s="115">
        <v>0</v>
      </c>
      <c r="O78" s="88">
        <v>-10</v>
      </c>
      <c r="P78" s="88">
        <v>-120</v>
      </c>
      <c r="Q78" s="88">
        <v>0</v>
      </c>
      <c r="R78" s="88">
        <v>0</v>
      </c>
      <c r="S78" s="116">
        <v>0</v>
      </c>
      <c r="U78" s="115">
        <v>-130</v>
      </c>
      <c r="V78" s="116">
        <v>73.5</v>
      </c>
      <c r="W78">
        <v>65.5</v>
      </c>
      <c r="X78">
        <v>-10</v>
      </c>
      <c r="Y78">
        <v>8</v>
      </c>
      <c r="Z78">
        <v>0</v>
      </c>
      <c r="AA78">
        <v>-120</v>
      </c>
    </row>
    <row r="79" spans="7:27">
      <c r="G79" t="s">
        <v>121</v>
      </c>
      <c r="H79" s="115">
        <v>47.2</v>
      </c>
      <c r="I79" s="88">
        <v>0</v>
      </c>
      <c r="J79" s="88">
        <v>0</v>
      </c>
      <c r="K79" s="88">
        <v>0</v>
      </c>
      <c r="L79" s="88">
        <v>14.93</v>
      </c>
      <c r="M79" s="116">
        <v>0</v>
      </c>
      <c r="N79" s="115">
        <v>0</v>
      </c>
      <c r="O79" s="88">
        <v>0</v>
      </c>
      <c r="P79" s="88">
        <v>-30</v>
      </c>
      <c r="Q79" s="88">
        <v>0</v>
      </c>
      <c r="R79" s="88">
        <v>0</v>
      </c>
      <c r="S79" s="116">
        <v>0</v>
      </c>
      <c r="U79" s="115">
        <v>-30</v>
      </c>
      <c r="V79" s="116">
        <v>62.13</v>
      </c>
      <c r="W79">
        <v>47.2</v>
      </c>
      <c r="X79">
        <v>0</v>
      </c>
      <c r="Y79">
        <v>14.93</v>
      </c>
      <c r="Z79">
        <v>0</v>
      </c>
      <c r="AA79">
        <v>-30</v>
      </c>
    </row>
    <row r="80" spans="7:27">
      <c r="G80" t="s">
        <v>122</v>
      </c>
      <c r="H80" s="115">
        <v>43.35</v>
      </c>
      <c r="I80" s="88">
        <v>0</v>
      </c>
      <c r="J80" s="88">
        <v>57.79</v>
      </c>
      <c r="K80" s="88">
        <v>0</v>
      </c>
      <c r="L80" s="88">
        <v>4.82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105.96</v>
      </c>
      <c r="W80">
        <v>43.35</v>
      </c>
      <c r="X80">
        <v>0</v>
      </c>
      <c r="Y80">
        <v>4.82</v>
      </c>
      <c r="Z80">
        <v>0</v>
      </c>
      <c r="AA80">
        <v>57.79</v>
      </c>
    </row>
    <row r="81" spans="7:27">
      <c r="G81" t="s">
        <v>123</v>
      </c>
      <c r="H81" s="115">
        <v>16.38</v>
      </c>
      <c r="I81" s="88">
        <v>0</v>
      </c>
      <c r="J81" s="88">
        <v>57.79</v>
      </c>
      <c r="K81" s="88">
        <v>0</v>
      </c>
      <c r="L81" s="88">
        <v>8.19</v>
      </c>
      <c r="M81" s="116">
        <v>0</v>
      </c>
      <c r="N81" s="115">
        <v>0</v>
      </c>
      <c r="O81" s="88">
        <v>-72</v>
      </c>
      <c r="P81" s="88">
        <v>0</v>
      </c>
      <c r="Q81" s="88">
        <v>0</v>
      </c>
      <c r="R81" s="88">
        <v>0</v>
      </c>
      <c r="S81" s="116">
        <v>0</v>
      </c>
      <c r="U81" s="115">
        <v>-72</v>
      </c>
      <c r="V81" s="116">
        <v>82.36</v>
      </c>
      <c r="W81">
        <v>16.38</v>
      </c>
      <c r="X81">
        <v>-72</v>
      </c>
      <c r="Y81">
        <v>8.19</v>
      </c>
      <c r="Z81">
        <v>0</v>
      </c>
      <c r="AA81">
        <v>57.79</v>
      </c>
    </row>
    <row r="82" spans="7:27">
      <c r="G82" t="s">
        <v>124</v>
      </c>
      <c r="H82" s="115">
        <v>44.31</v>
      </c>
      <c r="I82" s="88">
        <v>0</v>
      </c>
      <c r="J82" s="88">
        <v>57.8</v>
      </c>
      <c r="K82" s="88">
        <v>0</v>
      </c>
      <c r="L82" s="88">
        <v>8.19</v>
      </c>
      <c r="M82" s="116">
        <v>0</v>
      </c>
      <c r="N82" s="115">
        <v>0</v>
      </c>
      <c r="O82" s="88">
        <v>-50</v>
      </c>
      <c r="P82" s="88">
        <v>0</v>
      </c>
      <c r="Q82" s="88">
        <v>0</v>
      </c>
      <c r="R82" s="88">
        <v>0</v>
      </c>
      <c r="S82" s="116">
        <v>0</v>
      </c>
      <c r="U82" s="115">
        <v>-50</v>
      </c>
      <c r="V82" s="116">
        <v>110.3</v>
      </c>
      <c r="W82">
        <v>44.31</v>
      </c>
      <c r="X82">
        <v>-50</v>
      </c>
      <c r="Y82">
        <v>8.19</v>
      </c>
      <c r="Z82">
        <v>0</v>
      </c>
      <c r="AA82">
        <v>57.8</v>
      </c>
    </row>
    <row r="83" spans="7:27">
      <c r="G83" t="s">
        <v>125</v>
      </c>
      <c r="H83" s="115">
        <v>66.47</v>
      </c>
      <c r="I83" s="88">
        <v>0</v>
      </c>
      <c r="J83" s="88">
        <v>67.430000000000007</v>
      </c>
      <c r="K83" s="88">
        <v>0</v>
      </c>
      <c r="L83" s="88">
        <v>8.19</v>
      </c>
      <c r="M83" s="116">
        <v>0</v>
      </c>
      <c r="N83" s="115">
        <v>0</v>
      </c>
      <c r="O83" s="88">
        <v>-70</v>
      </c>
      <c r="P83" s="88">
        <v>0</v>
      </c>
      <c r="Q83" s="88">
        <v>0</v>
      </c>
      <c r="R83" s="88">
        <v>0</v>
      </c>
      <c r="S83" s="116">
        <v>0</v>
      </c>
      <c r="U83" s="115">
        <v>-70</v>
      </c>
      <c r="V83" s="116">
        <v>142.09</v>
      </c>
      <c r="W83">
        <v>66.47</v>
      </c>
      <c r="X83">
        <v>-70</v>
      </c>
      <c r="Y83">
        <v>8.19</v>
      </c>
      <c r="Z83">
        <v>0</v>
      </c>
      <c r="AA83">
        <v>67.430000000000007</v>
      </c>
    </row>
    <row r="84" spans="7:27">
      <c r="G84" t="s">
        <v>126</v>
      </c>
      <c r="H84" s="115">
        <v>45.28</v>
      </c>
      <c r="I84" s="88">
        <v>0</v>
      </c>
      <c r="J84" s="88">
        <v>67.42</v>
      </c>
      <c r="K84" s="88">
        <v>0</v>
      </c>
      <c r="L84" s="88">
        <v>8.19</v>
      </c>
      <c r="M84" s="116">
        <v>0</v>
      </c>
      <c r="N84" s="115">
        <v>0</v>
      </c>
      <c r="O84" s="88">
        <v>-82</v>
      </c>
      <c r="P84" s="88">
        <v>0</v>
      </c>
      <c r="Q84" s="88">
        <v>-20</v>
      </c>
      <c r="R84" s="88">
        <v>0</v>
      </c>
      <c r="S84" s="116">
        <v>0</v>
      </c>
      <c r="U84" s="115">
        <v>-102</v>
      </c>
      <c r="V84" s="116">
        <v>120.89</v>
      </c>
      <c r="W84">
        <v>45.28</v>
      </c>
      <c r="X84">
        <v>-82</v>
      </c>
      <c r="Y84">
        <v>8.19</v>
      </c>
      <c r="Z84">
        <v>-20</v>
      </c>
      <c r="AA84">
        <v>67.42</v>
      </c>
    </row>
    <row r="85" spans="7:27">
      <c r="G85" t="s">
        <v>127</v>
      </c>
      <c r="H85" s="115">
        <v>58.76</v>
      </c>
      <c r="I85" s="88">
        <v>0</v>
      </c>
      <c r="J85" s="88">
        <v>0</v>
      </c>
      <c r="K85" s="88">
        <v>0</v>
      </c>
      <c r="L85" s="88">
        <v>16.38</v>
      </c>
      <c r="M85" s="116">
        <v>0</v>
      </c>
      <c r="N85" s="115">
        <v>0</v>
      </c>
      <c r="O85" s="88">
        <v>-64</v>
      </c>
      <c r="P85" s="88">
        <v>-50</v>
      </c>
      <c r="Q85" s="88">
        <v>0</v>
      </c>
      <c r="R85" s="88">
        <v>0</v>
      </c>
      <c r="S85" s="116">
        <v>0</v>
      </c>
      <c r="U85" s="115">
        <v>-114</v>
      </c>
      <c r="V85" s="116">
        <v>75.14</v>
      </c>
      <c r="W85">
        <v>58.76</v>
      </c>
      <c r="X85">
        <v>-64</v>
      </c>
      <c r="Y85">
        <v>16.38</v>
      </c>
      <c r="Z85">
        <v>0</v>
      </c>
      <c r="AA85">
        <v>-50</v>
      </c>
    </row>
    <row r="86" spans="7:27">
      <c r="G86" t="s">
        <v>128</v>
      </c>
      <c r="H86" s="115">
        <v>37.57</v>
      </c>
      <c r="I86" s="88">
        <v>0</v>
      </c>
      <c r="J86" s="88">
        <v>19.27</v>
      </c>
      <c r="K86" s="88">
        <v>0</v>
      </c>
      <c r="L86" s="88">
        <v>6.74</v>
      </c>
      <c r="M86" s="116">
        <v>0</v>
      </c>
      <c r="N86" s="115">
        <v>0</v>
      </c>
      <c r="O86" s="88">
        <v>-53</v>
      </c>
      <c r="P86" s="88">
        <v>0</v>
      </c>
      <c r="Q86" s="88">
        <v>0</v>
      </c>
      <c r="R86" s="88">
        <v>0</v>
      </c>
      <c r="S86" s="116">
        <v>0</v>
      </c>
      <c r="U86" s="115">
        <v>-53</v>
      </c>
      <c r="V86" s="116">
        <v>63.58</v>
      </c>
      <c r="W86">
        <v>37.57</v>
      </c>
      <c r="X86">
        <v>-53</v>
      </c>
      <c r="Y86">
        <v>6.74</v>
      </c>
      <c r="Z86">
        <v>0</v>
      </c>
      <c r="AA86">
        <v>19.27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8.48</v>
      </c>
      <c r="M87" s="116">
        <v>0</v>
      </c>
      <c r="N87" s="115">
        <v>-81</v>
      </c>
      <c r="O87" s="88">
        <v>-50</v>
      </c>
      <c r="P87" s="88">
        <v>-50</v>
      </c>
      <c r="Q87" s="88">
        <v>0</v>
      </c>
      <c r="R87" s="88">
        <v>0</v>
      </c>
      <c r="S87" s="116">
        <v>0</v>
      </c>
      <c r="U87" s="115">
        <v>-181</v>
      </c>
      <c r="V87" s="116">
        <v>8.48</v>
      </c>
      <c r="W87">
        <v>-81</v>
      </c>
      <c r="X87">
        <v>-50</v>
      </c>
      <c r="Y87">
        <v>8.48</v>
      </c>
      <c r="Z87">
        <v>0</v>
      </c>
      <c r="AA87">
        <v>-50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8.48</v>
      </c>
      <c r="M88" s="116">
        <v>0</v>
      </c>
      <c r="N88" s="115">
        <v>0</v>
      </c>
      <c r="O88" s="88">
        <v>-28</v>
      </c>
      <c r="P88" s="88">
        <v>-50</v>
      </c>
      <c r="Q88" s="88">
        <v>0</v>
      </c>
      <c r="R88" s="88">
        <v>0</v>
      </c>
      <c r="S88" s="116">
        <v>0</v>
      </c>
      <c r="U88" s="115">
        <v>-78</v>
      </c>
      <c r="V88" s="116">
        <v>8.48</v>
      </c>
      <c r="W88">
        <v>0</v>
      </c>
      <c r="X88">
        <v>-28</v>
      </c>
      <c r="Y88">
        <v>8.48</v>
      </c>
      <c r="Z88">
        <v>0</v>
      </c>
      <c r="AA88">
        <v>-50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8.48</v>
      </c>
      <c r="M89" s="116">
        <v>0</v>
      </c>
      <c r="N89" s="115">
        <v>-104</v>
      </c>
      <c r="O89" s="88">
        <v>0</v>
      </c>
      <c r="P89" s="88">
        <v>-70</v>
      </c>
      <c r="Q89" s="88">
        <v>-30</v>
      </c>
      <c r="R89" s="88">
        <v>0</v>
      </c>
      <c r="S89" s="116">
        <v>0</v>
      </c>
      <c r="U89" s="115">
        <v>-204</v>
      </c>
      <c r="V89" s="116">
        <v>8.48</v>
      </c>
      <c r="W89">
        <v>-104</v>
      </c>
      <c r="X89">
        <v>0</v>
      </c>
      <c r="Y89">
        <v>8.48</v>
      </c>
      <c r="Z89">
        <v>-30</v>
      </c>
      <c r="AA89">
        <v>-70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8.48</v>
      </c>
      <c r="M90" s="116">
        <v>0</v>
      </c>
      <c r="N90" s="115">
        <v>-67</v>
      </c>
      <c r="O90" s="88">
        <v>0</v>
      </c>
      <c r="P90" s="88">
        <v>-70</v>
      </c>
      <c r="Q90" s="88">
        <v>0</v>
      </c>
      <c r="R90" s="88">
        <v>0</v>
      </c>
      <c r="S90" s="116">
        <v>0</v>
      </c>
      <c r="U90" s="115">
        <v>-137</v>
      </c>
      <c r="V90" s="116">
        <v>8.48</v>
      </c>
      <c r="W90">
        <v>-67</v>
      </c>
      <c r="X90">
        <v>0</v>
      </c>
      <c r="Y90">
        <v>8.48</v>
      </c>
      <c r="Z90">
        <v>0</v>
      </c>
      <c r="AA90">
        <v>-70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15.41</v>
      </c>
      <c r="M91" s="116">
        <v>0</v>
      </c>
      <c r="N91" s="115">
        <v>-113</v>
      </c>
      <c r="O91" s="88">
        <v>-20</v>
      </c>
      <c r="P91" s="88">
        <v>-100</v>
      </c>
      <c r="Q91" s="88">
        <v>0</v>
      </c>
      <c r="R91" s="88">
        <v>0</v>
      </c>
      <c r="S91" s="116">
        <v>0</v>
      </c>
      <c r="U91" s="115">
        <v>-233</v>
      </c>
      <c r="V91" s="116">
        <v>15.41</v>
      </c>
      <c r="W91">
        <v>-113</v>
      </c>
      <c r="X91">
        <v>-20</v>
      </c>
      <c r="Y91">
        <v>15.41</v>
      </c>
      <c r="Z91">
        <v>0</v>
      </c>
      <c r="AA91">
        <v>-100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5.78</v>
      </c>
      <c r="M92" s="116">
        <v>0</v>
      </c>
      <c r="N92" s="115">
        <v>-64</v>
      </c>
      <c r="O92" s="88">
        <v>-10</v>
      </c>
      <c r="P92" s="88">
        <v>-165</v>
      </c>
      <c r="Q92" s="88">
        <v>0</v>
      </c>
      <c r="R92" s="88">
        <v>0</v>
      </c>
      <c r="S92" s="116">
        <v>0</v>
      </c>
      <c r="U92" s="115">
        <v>-239</v>
      </c>
      <c r="V92" s="116">
        <v>5.78</v>
      </c>
      <c r="W92">
        <v>-64</v>
      </c>
      <c r="X92">
        <v>-10</v>
      </c>
      <c r="Y92">
        <v>5.78</v>
      </c>
      <c r="Z92">
        <v>0</v>
      </c>
      <c r="AA92">
        <v>-165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7.71</v>
      </c>
      <c r="M93" s="116">
        <v>0</v>
      </c>
      <c r="N93" s="115">
        <v>-130</v>
      </c>
      <c r="O93" s="88">
        <v>-14</v>
      </c>
      <c r="P93" s="88">
        <v>-90</v>
      </c>
      <c r="Q93" s="88">
        <v>0</v>
      </c>
      <c r="R93" s="88">
        <v>0</v>
      </c>
      <c r="S93" s="116">
        <v>0</v>
      </c>
      <c r="U93" s="115">
        <v>-234</v>
      </c>
      <c r="V93" s="116">
        <v>7.71</v>
      </c>
      <c r="W93">
        <v>-130</v>
      </c>
      <c r="X93">
        <v>-14</v>
      </c>
      <c r="Y93">
        <v>7.71</v>
      </c>
      <c r="Z93">
        <v>0</v>
      </c>
      <c r="AA93">
        <v>-90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8.67</v>
      </c>
      <c r="M94" s="116">
        <v>0</v>
      </c>
      <c r="N94" s="115">
        <v>-101</v>
      </c>
      <c r="O94" s="88">
        <v>-65</v>
      </c>
      <c r="P94" s="88">
        <v>-90</v>
      </c>
      <c r="Q94" s="88">
        <v>-35</v>
      </c>
      <c r="R94" s="88">
        <v>0</v>
      </c>
      <c r="S94" s="116">
        <v>0</v>
      </c>
      <c r="U94" s="115">
        <v>-291</v>
      </c>
      <c r="V94" s="116">
        <v>8.67</v>
      </c>
      <c r="W94">
        <v>-101</v>
      </c>
      <c r="X94">
        <v>-65</v>
      </c>
      <c r="Y94">
        <v>8.67</v>
      </c>
      <c r="Z94">
        <v>-35</v>
      </c>
      <c r="AA94">
        <v>-90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6.74</v>
      </c>
      <c r="M95" s="116">
        <v>0</v>
      </c>
      <c r="N95" s="115">
        <v>-173</v>
      </c>
      <c r="O95" s="88">
        <v>-15</v>
      </c>
      <c r="P95" s="88">
        <v>-100</v>
      </c>
      <c r="Q95" s="88">
        <v>0</v>
      </c>
      <c r="R95" s="88">
        <v>0</v>
      </c>
      <c r="S95" s="116">
        <v>0</v>
      </c>
      <c r="U95" s="115">
        <v>-288</v>
      </c>
      <c r="V95" s="116">
        <v>6.74</v>
      </c>
      <c r="W95">
        <v>-173</v>
      </c>
      <c r="X95">
        <v>-15</v>
      </c>
      <c r="Y95">
        <v>6.74</v>
      </c>
      <c r="Z95">
        <v>0</v>
      </c>
      <c r="AA95">
        <v>-100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8.67</v>
      </c>
      <c r="M96" s="116">
        <v>0</v>
      </c>
      <c r="N96" s="115">
        <v>-146</v>
      </c>
      <c r="O96" s="88">
        <v>-22</v>
      </c>
      <c r="P96" s="88">
        <v>-100</v>
      </c>
      <c r="Q96" s="88">
        <v>0</v>
      </c>
      <c r="R96" s="88">
        <v>0</v>
      </c>
      <c r="S96" s="116">
        <v>0</v>
      </c>
      <c r="U96" s="115">
        <v>-268</v>
      </c>
      <c r="V96" s="116">
        <v>8.67</v>
      </c>
      <c r="W96">
        <v>-146</v>
      </c>
      <c r="X96">
        <v>-22</v>
      </c>
      <c r="Y96">
        <v>8.67</v>
      </c>
      <c r="Z96">
        <v>0</v>
      </c>
      <c r="AA96">
        <v>-100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15.41</v>
      </c>
      <c r="M97" s="116">
        <v>0</v>
      </c>
      <c r="N97" s="115">
        <v>-47</v>
      </c>
      <c r="O97" s="88">
        <v>-45</v>
      </c>
      <c r="P97" s="88">
        <v>-120</v>
      </c>
      <c r="Q97" s="88">
        <v>0</v>
      </c>
      <c r="R97" s="88">
        <v>0</v>
      </c>
      <c r="S97" s="116">
        <v>0</v>
      </c>
      <c r="U97" s="115">
        <v>-212</v>
      </c>
      <c r="V97" s="116">
        <v>15.41</v>
      </c>
      <c r="W97">
        <v>-47</v>
      </c>
      <c r="X97">
        <v>-45</v>
      </c>
      <c r="Y97">
        <v>15.41</v>
      </c>
      <c r="Z97">
        <v>0</v>
      </c>
      <c r="AA97">
        <v>-120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4.82</v>
      </c>
      <c r="M98" s="116">
        <v>0</v>
      </c>
      <c r="N98" s="115">
        <v>-55</v>
      </c>
      <c r="O98" s="88">
        <v>-45</v>
      </c>
      <c r="P98" s="88">
        <v>-120</v>
      </c>
      <c r="Q98" s="88">
        <v>0</v>
      </c>
      <c r="R98" s="88">
        <v>0</v>
      </c>
      <c r="S98" s="116">
        <v>0</v>
      </c>
      <c r="U98" s="115">
        <v>-220</v>
      </c>
      <c r="V98" s="116">
        <v>4.82</v>
      </c>
      <c r="W98">
        <v>-55</v>
      </c>
      <c r="X98">
        <v>-45</v>
      </c>
      <c r="Y98">
        <v>4.82</v>
      </c>
      <c r="Z98">
        <v>0</v>
      </c>
      <c r="AA98">
        <v>-120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0.30199499999999996</v>
      </c>
      <c r="I99" s="111">
        <f t="shared" ref="I99:BQ99" si="1">SUM(I3:I98)/4000</f>
        <v>7.9472499999999988E-2</v>
      </c>
      <c r="J99" s="111">
        <f t="shared" si="1"/>
        <v>0.11558999999999998</v>
      </c>
      <c r="K99" s="111">
        <f t="shared" si="1"/>
        <v>0</v>
      </c>
      <c r="L99" s="111">
        <f t="shared" si="1"/>
        <v>0.16080750000000002</v>
      </c>
      <c r="M99" s="111">
        <f t="shared" si="1"/>
        <v>0</v>
      </c>
      <c r="N99" s="110">
        <f t="shared" si="1"/>
        <v>-1.0077375000000002</v>
      </c>
      <c r="O99" s="111">
        <f t="shared" si="1"/>
        <v>-0.86824999999999997</v>
      </c>
      <c r="P99" s="111">
        <f t="shared" si="1"/>
        <v>-1.30975</v>
      </c>
      <c r="Q99" s="111">
        <f t="shared" si="1"/>
        <v>-0.2358625</v>
      </c>
      <c r="R99" s="111">
        <f t="shared" si="1"/>
        <v>0</v>
      </c>
      <c r="S99" s="112">
        <f t="shared" si="1"/>
        <v>0</v>
      </c>
      <c r="U99" s="110">
        <f t="shared" si="1"/>
        <v>-3.4216000000000002</v>
      </c>
      <c r="V99" s="112">
        <f t="shared" si="1"/>
        <v>0.65786499999999992</v>
      </c>
      <c r="W99">
        <f t="shared" si="1"/>
        <v>-0.70574250000000016</v>
      </c>
      <c r="X99">
        <f t="shared" si="1"/>
        <v>-0.78877750000000002</v>
      </c>
      <c r="Y99">
        <f t="shared" si="1"/>
        <v>0.16080750000000002</v>
      </c>
      <c r="Z99">
        <f t="shared" si="1"/>
        <v>-0.2358625</v>
      </c>
      <c r="AA99">
        <f t="shared" si="1"/>
        <v>-1.1941599999999999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72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44780</v>
      </c>
      <c r="U2" s="115" t="s">
        <v>231</v>
      </c>
      <c r="V2" s="116" t="s">
        <v>230</v>
      </c>
      <c r="W2" s="30" t="s">
        <v>262</v>
      </c>
      <c r="X2" t="s">
        <v>442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38.53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38.53</v>
      </c>
      <c r="W76">
        <v>0</v>
      </c>
      <c r="X76">
        <v>38.53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38.53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38.53</v>
      </c>
      <c r="W77">
        <v>0</v>
      </c>
      <c r="X77">
        <v>38.53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38.53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38.53</v>
      </c>
      <c r="W78">
        <v>0</v>
      </c>
      <c r="X78">
        <v>38.53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33.72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33.72</v>
      </c>
      <c r="W80">
        <v>0</v>
      </c>
      <c r="X80">
        <v>33.72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33.72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33.72</v>
      </c>
      <c r="W81">
        <v>0</v>
      </c>
      <c r="X81">
        <v>33.72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38.53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38.53</v>
      </c>
      <c r="W82">
        <v>0</v>
      </c>
      <c r="X82">
        <v>38.53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48.17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48.16</v>
      </c>
      <c r="W83">
        <v>0</v>
      </c>
      <c r="X83">
        <v>48.17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48.17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48.16</v>
      </c>
      <c r="W85">
        <v>0</v>
      </c>
      <c r="X85">
        <v>48.17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43.35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43.35</v>
      </c>
      <c r="W86">
        <v>0</v>
      </c>
      <c r="X86">
        <v>43.35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43.35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43.35</v>
      </c>
      <c r="W87">
        <v>0</v>
      </c>
      <c r="X87">
        <v>43.35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38.53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38.53</v>
      </c>
      <c r="W88">
        <v>0</v>
      </c>
      <c r="X88">
        <v>38.53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38.53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38.53</v>
      </c>
      <c r="W90">
        <v>0</v>
      </c>
      <c r="X90">
        <v>38.53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38.53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38.53</v>
      </c>
      <c r="W91">
        <v>0</v>
      </c>
      <c r="X91">
        <v>38.53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38.53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38.53</v>
      </c>
      <c r="W92">
        <v>0</v>
      </c>
      <c r="X92">
        <v>38.53</v>
      </c>
    </row>
    <row r="93" spans="7:24">
      <c r="G93" t="s">
        <v>135</v>
      </c>
      <c r="H93" s="115">
        <v>52.01</v>
      </c>
      <c r="I93" s="88">
        <v>0</v>
      </c>
      <c r="J93" s="88">
        <v>0</v>
      </c>
      <c r="K93" s="88">
        <v>33.72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85.73</v>
      </c>
      <c r="W93">
        <v>52.01</v>
      </c>
      <c r="X93">
        <v>33.72</v>
      </c>
    </row>
    <row r="94" spans="7:24">
      <c r="G94" t="s">
        <v>136</v>
      </c>
      <c r="H94" s="115">
        <v>78.989999999999995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78.989999999999995</v>
      </c>
      <c r="W94">
        <v>78.989999999999995</v>
      </c>
      <c r="X94">
        <v>0</v>
      </c>
    </row>
    <row r="95" spans="7:24">
      <c r="G95" t="s">
        <v>137</v>
      </c>
      <c r="H95" s="115">
        <v>86.7</v>
      </c>
      <c r="I95" s="88">
        <v>0</v>
      </c>
      <c r="J95" s="88">
        <v>0</v>
      </c>
      <c r="K95" s="88">
        <v>38.53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125.23</v>
      </c>
      <c r="W95">
        <v>86.7</v>
      </c>
      <c r="X95">
        <v>38.53</v>
      </c>
    </row>
    <row r="96" spans="7:24">
      <c r="G96" t="s">
        <v>138</v>
      </c>
      <c r="H96" s="115">
        <v>70.319999999999993</v>
      </c>
      <c r="I96" s="88">
        <v>0</v>
      </c>
      <c r="J96" s="88">
        <v>0</v>
      </c>
      <c r="K96" s="88">
        <v>38.53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108.85</v>
      </c>
      <c r="W96">
        <v>70.319999999999993</v>
      </c>
      <c r="X96">
        <v>38.53</v>
      </c>
    </row>
    <row r="97" spans="1:83">
      <c r="G97" t="s">
        <v>139</v>
      </c>
      <c r="H97" s="115">
        <v>22.73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22.73</v>
      </c>
      <c r="W97">
        <v>22.73</v>
      </c>
      <c r="X97">
        <v>0</v>
      </c>
    </row>
    <row r="98" spans="1:83">
      <c r="G98" t="s">
        <v>140</v>
      </c>
      <c r="H98" s="115">
        <v>11.56</v>
      </c>
      <c r="I98" s="88">
        <v>0</v>
      </c>
      <c r="J98" s="88">
        <v>0</v>
      </c>
      <c r="K98" s="88">
        <v>24.08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35.64</v>
      </c>
      <c r="W98">
        <v>11.56</v>
      </c>
      <c r="X98">
        <v>24.08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8.0577499999999996E-2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0.17339500000000002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0.25396750000000001</v>
      </c>
      <c r="W99">
        <f t="shared" si="1"/>
        <v>8.0577499999999996E-2</v>
      </c>
      <c r="X99">
        <f t="shared" si="1"/>
        <v>0.17339500000000002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44780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7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8.0696678966789666</v>
      </c>
      <c r="F3">
        <f>GT_Spot!P3</f>
        <v>0</v>
      </c>
      <c r="G3">
        <f>PPCL_NG!P3</f>
        <v>33.950000000000003</v>
      </c>
      <c r="H3">
        <f>PPCL_Spot!P3</f>
        <v>5.24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1063.9598527320263</v>
      </c>
      <c r="P3" s="77">
        <v>117.74000000000002</v>
      </c>
      <c r="Q3" s="77">
        <v>38.17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65.960000000000008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815.02</v>
      </c>
      <c r="AB3" s="117">
        <f>-STOA!N3</f>
        <v>0</v>
      </c>
      <c r="AC3">
        <f>SUMIF(B3:AB3,"&gt;0")*$AC$2-SUMIF(B3:AB3,"&lt;0")*($AC$2/(1-$AC$2))+SUMIF(AI3:AR3,"&gt;0")*$AC$2-SUMIF(AI3:AR3,"&lt;0")*($AC$2/(1-$AC$2))</f>
        <v>19.780019781532609</v>
      </c>
      <c r="AD3">
        <f>SUM(B3:AB3,AI3:AR3)-AC3</f>
        <v>2227.9495008471727</v>
      </c>
      <c r="AE3">
        <f>'IDT-1'!B3</f>
        <v>148.684</v>
      </c>
      <c r="AF3" s="26"/>
      <c r="AG3">
        <f>SUM(AD3:AF3)+AT3</f>
        <v>2376.6335008471729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8.0696678966789666</v>
      </c>
      <c r="F4">
        <f>GT_Spot!P4</f>
        <v>0</v>
      </c>
      <c r="G4">
        <f>PPCL_NG!P4</f>
        <v>33.950000000000003</v>
      </c>
      <c r="H4">
        <f>PPCL_Spot!P4</f>
        <v>5.24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1063.9598527320263</v>
      </c>
      <c r="P4" s="77">
        <v>117.74000000000002</v>
      </c>
      <c r="Q4" s="77">
        <v>38.17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66.19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724.47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19.129347781532612</v>
      </c>
      <c r="AD4">
        <f t="shared" ref="AD4:AD67" si="1">SUM(B4:AB4,AI4:AR4)-AC4</f>
        <v>2154.6601728471733</v>
      </c>
      <c r="AE4">
        <f>'IDT-1'!B4</f>
        <v>186.11500000000001</v>
      </c>
      <c r="AF4" s="26"/>
      <c r="AG4">
        <f t="shared" ref="AG4:AG67" si="2">SUM(AD4:AF4)+AT4</f>
        <v>2340.7751728471731</v>
      </c>
      <c r="AI4" s="75">
        <f>PXIL!H4</f>
        <v>0</v>
      </c>
      <c r="AJ4" s="75">
        <f>PXIL!N4</f>
        <v>0</v>
      </c>
      <c r="AK4" s="75">
        <f>RTM_IEX!H4</f>
        <v>16.38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8.4756831355230471</v>
      </c>
      <c r="F5">
        <f>GT_Spot!P5</f>
        <v>0</v>
      </c>
      <c r="G5">
        <f>PPCL_NG!P5</f>
        <v>33.950000000000003</v>
      </c>
      <c r="H5">
        <f>PPCL_Spot!P5</f>
        <v>5.24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1062.5586070920265</v>
      </c>
      <c r="P5" s="77">
        <v>117.74000000000002</v>
      </c>
      <c r="Q5" s="77">
        <v>38.17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66.61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12.52</v>
      </c>
      <c r="Z5" s="75">
        <f>IEX!N5</f>
        <v>0</v>
      </c>
      <c r="AA5" s="117">
        <f>STOA!H5</f>
        <v>664.75</v>
      </c>
      <c r="AB5" s="117">
        <f>-STOA!N5</f>
        <v>0</v>
      </c>
      <c r="AC5">
        <f t="shared" si="0"/>
        <v>18.988677754002435</v>
      </c>
      <c r="AD5">
        <f t="shared" si="1"/>
        <v>2138.8156124735469</v>
      </c>
      <c r="AE5">
        <f>'IDT-1'!B5</f>
        <v>197.86199999999999</v>
      </c>
      <c r="AF5" s="26"/>
      <c r="AG5">
        <f t="shared" si="2"/>
        <v>2336.677612473547</v>
      </c>
      <c r="AI5" s="75">
        <f>PXIL!H5</f>
        <v>0</v>
      </c>
      <c r="AJ5" s="75">
        <f>PXIL!N5</f>
        <v>0</v>
      </c>
      <c r="AK5" s="75">
        <f>RTM_IEX!H5</f>
        <v>48.17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8.4756831355230471</v>
      </c>
      <c r="F6">
        <f>GT_Spot!P6</f>
        <v>0</v>
      </c>
      <c r="G6">
        <f>PPCL_NG!P6</f>
        <v>33.950000000000003</v>
      </c>
      <c r="H6">
        <f>PPCL_Spot!P6</f>
        <v>5.24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1052.672789353614</v>
      </c>
      <c r="P6" s="77">
        <v>117.74000000000002</v>
      </c>
      <c r="Q6" s="77">
        <v>38.17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66.33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664.75</v>
      </c>
      <c r="AB6" s="117">
        <f>-STOA!N6</f>
        <v>0</v>
      </c>
      <c r="AC6">
        <f t="shared" si="0"/>
        <v>18.79749055790441</v>
      </c>
      <c r="AD6">
        <f t="shared" si="1"/>
        <v>2117.2809819312329</v>
      </c>
      <c r="AE6">
        <f>'IDT-1'!B6</f>
        <v>182</v>
      </c>
      <c r="AF6" s="26"/>
      <c r="AG6">
        <f t="shared" si="2"/>
        <v>2299.2809819312329</v>
      </c>
      <c r="AI6" s="75">
        <f>PXIL!H6</f>
        <v>0</v>
      </c>
      <c r="AJ6" s="75">
        <f>PXIL!N6</f>
        <v>0</v>
      </c>
      <c r="AK6" s="75">
        <f>RTM_IEX!H6</f>
        <v>49.13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8.4756831355230471</v>
      </c>
      <c r="F7">
        <f>GT_Spot!P7</f>
        <v>0</v>
      </c>
      <c r="G7">
        <f>PPCL_NG!P7</f>
        <v>33.950000000000003</v>
      </c>
      <c r="H7">
        <f>PPCL_Spot!P7</f>
        <v>5.3715798764342448</v>
      </c>
      <c r="I7">
        <f>Bawana_NG!P7</f>
        <v>99.61999999999999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1050.2638371784617</v>
      </c>
      <c r="P7" s="77">
        <v>117.74000000000002</v>
      </c>
      <c r="Q7" s="77">
        <v>38.17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66.319999999999993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664.45</v>
      </c>
      <c r="AB7" s="117">
        <f>-STOA!N7</f>
        <v>0</v>
      </c>
      <c r="AC7">
        <f t="shared" si="0"/>
        <v>18.519940232119595</v>
      </c>
      <c r="AD7">
        <f t="shared" si="1"/>
        <v>2045.8411599582996</v>
      </c>
      <c r="AE7">
        <f>'IDT-1'!B7</f>
        <v>152</v>
      </c>
      <c r="AF7" s="26"/>
      <c r="AG7">
        <f t="shared" si="2"/>
        <v>2197.8411599582996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8.2456996877661073</v>
      </c>
      <c r="F8">
        <f>GT_Spot!P8</f>
        <v>0</v>
      </c>
      <c r="G8">
        <f>PPCL_NG!P8</f>
        <v>33.950000000000003</v>
      </c>
      <c r="H8">
        <f>PPCL_Spot!P8</f>
        <v>5.56</v>
      </c>
      <c r="I8">
        <f>Bawana_NG!P8</f>
        <v>99.61999999999999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1040.5870842799011</v>
      </c>
      <c r="P8" s="77">
        <v>117.74000000000002</v>
      </c>
      <c r="Q8" s="77">
        <v>38.17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66.62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664.45</v>
      </c>
      <c r="AB8" s="117">
        <f>-STOA!N8</f>
        <v>0</v>
      </c>
      <c r="AC8">
        <f t="shared" si="0"/>
        <v>18.259496498915475</v>
      </c>
      <c r="AD8">
        <f t="shared" si="1"/>
        <v>2056.683287468752</v>
      </c>
      <c r="AE8">
        <f>'IDT-1'!B8</f>
        <v>130</v>
      </c>
      <c r="AF8" s="26"/>
      <c r="AG8">
        <f t="shared" si="2"/>
        <v>2186.683287468752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13.196464214428287</v>
      </c>
      <c r="F9">
        <f>GT_Spot!P9</f>
        <v>0</v>
      </c>
      <c r="G9">
        <f>PPCL_NG!P9</f>
        <v>33.950000000000003</v>
      </c>
      <c r="H9">
        <f>PPCL_Spot!P9</f>
        <v>9</v>
      </c>
      <c r="I9">
        <f>Bawana_NG!P9</f>
        <v>99.61999999999999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1024.4321551653629</v>
      </c>
      <c r="P9" s="77">
        <v>117.74000000000002</v>
      </c>
      <c r="Q9" s="77">
        <v>38.17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61.84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34.68</v>
      </c>
      <c r="Z9" s="75">
        <f>IEX!N9</f>
        <v>0</v>
      </c>
      <c r="AA9" s="117">
        <f>STOA!H9</f>
        <v>724.16999999999985</v>
      </c>
      <c r="AB9" s="117">
        <f>-STOA!N9</f>
        <v>0</v>
      </c>
      <c r="AC9">
        <f t="shared" si="0"/>
        <v>19.369755850542163</v>
      </c>
      <c r="AD9">
        <f t="shared" si="1"/>
        <v>2181.7388635292486</v>
      </c>
      <c r="AE9">
        <f>'IDT-1'!B9</f>
        <v>19.565000000000001</v>
      </c>
      <c r="AF9" s="26"/>
      <c r="AG9">
        <f t="shared" si="2"/>
        <v>2201.3038635292487</v>
      </c>
      <c r="AI9" s="75">
        <f>PXIL!H9</f>
        <v>0</v>
      </c>
      <c r="AJ9" s="75">
        <f>PXIL!N9</f>
        <v>0</v>
      </c>
      <c r="AK9" s="75">
        <f>RTM_IEX!H9</f>
        <v>44.31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13.196464214428287</v>
      </c>
      <c r="F10">
        <f>GT_Spot!P10</f>
        <v>0</v>
      </c>
      <c r="G10">
        <f>PPCL_NG!P10</f>
        <v>33.950000000000003</v>
      </c>
      <c r="H10">
        <f>PPCL_Spot!P10</f>
        <v>9</v>
      </c>
      <c r="I10">
        <f>Bawana_NG!P10</f>
        <v>99.61999999999999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1014.7146062550454</v>
      </c>
      <c r="P10" s="77">
        <v>117.74000000000001</v>
      </c>
      <c r="Q10" s="77">
        <v>38.17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63.459999999999994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26.97</v>
      </c>
      <c r="Z10" s="75">
        <f>IEX!N10</f>
        <v>0</v>
      </c>
      <c r="AA10" s="117">
        <f>STOA!H10</f>
        <v>724.16999999999985</v>
      </c>
      <c r="AB10" s="117">
        <f>-STOA!N10</f>
        <v>0</v>
      </c>
      <c r="AC10">
        <f t="shared" si="0"/>
        <v>18.993313420131368</v>
      </c>
      <c r="AD10">
        <f t="shared" si="1"/>
        <v>2139.3377570493426</v>
      </c>
      <c r="AE10">
        <f>'IDT-1'!B10</f>
        <v>5.976</v>
      </c>
      <c r="AF10" s="26"/>
      <c r="AG10">
        <f t="shared" si="2"/>
        <v>2145.3137570493427</v>
      </c>
      <c r="AI10" s="75">
        <f>PXIL!H10</f>
        <v>0</v>
      </c>
      <c r="AJ10" s="75">
        <f>PXIL!N10</f>
        <v>0</v>
      </c>
      <c r="AK10" s="75">
        <f>RTM_IEX!H10</f>
        <v>17.34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13.196464214428287</v>
      </c>
      <c r="F11">
        <f>GT_Spot!P11</f>
        <v>0</v>
      </c>
      <c r="G11">
        <f>PPCL_NG!P11</f>
        <v>33.950000000000003</v>
      </c>
      <c r="H11">
        <f>PPCL_Spot!P11</f>
        <v>9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1017.8010988824949</v>
      </c>
      <c r="P11" s="77">
        <v>117.74000000000001</v>
      </c>
      <c r="Q11" s="77">
        <v>38.17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64.509999999999991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26.97</v>
      </c>
      <c r="Z11" s="75">
        <f>IEX!N11</f>
        <v>0</v>
      </c>
      <c r="AA11" s="117">
        <f>STOA!H11</f>
        <v>664.6400000000001</v>
      </c>
      <c r="AB11" s="117">
        <f>-STOA!N11</f>
        <v>0</v>
      </c>
      <c r="AC11">
        <f t="shared" si="0"/>
        <v>18.353258555252925</v>
      </c>
      <c r="AD11">
        <f t="shared" si="1"/>
        <v>2067.2443045416703</v>
      </c>
      <c r="AE11">
        <f>'IDT-1'!B11</f>
        <v>22.300999999999998</v>
      </c>
      <c r="AF11" s="26"/>
      <c r="AG11">
        <f t="shared" si="2"/>
        <v>2089.5453045416702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13.196464214428287</v>
      </c>
      <c r="F12">
        <f>GT_Spot!P12</f>
        <v>0</v>
      </c>
      <c r="G12">
        <f>PPCL_NG!P12</f>
        <v>33.950000000000003</v>
      </c>
      <c r="H12">
        <f>PPCL_Spot!P12</f>
        <v>9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1017.9393970624991</v>
      </c>
      <c r="P12" s="77">
        <v>117.74000000000001</v>
      </c>
      <c r="Q12" s="77">
        <v>38.17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64.510000000000005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664.6400000000001</v>
      </c>
      <c r="AB12" s="117">
        <f>-STOA!N12</f>
        <v>0</v>
      </c>
      <c r="AC12">
        <f t="shared" si="0"/>
        <v>18.337491579236961</v>
      </c>
      <c r="AD12">
        <f t="shared" si="1"/>
        <v>2065.4683696976904</v>
      </c>
      <c r="AE12">
        <f>'IDT-1'!B12</f>
        <v>23</v>
      </c>
      <c r="AF12" s="26"/>
      <c r="AG12">
        <f t="shared" si="2"/>
        <v>2088.4683696976904</v>
      </c>
      <c r="AI12" s="75">
        <f>PXIL!H12</f>
        <v>0</v>
      </c>
      <c r="AJ12" s="75">
        <f>PXIL!N12</f>
        <v>0</v>
      </c>
      <c r="AK12" s="75">
        <f>RTM_IEX!H12</f>
        <v>25.04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13.196464214428287</v>
      </c>
      <c r="F13">
        <f>GT_Spot!P13</f>
        <v>0</v>
      </c>
      <c r="G13">
        <f>PPCL_NG!P13</f>
        <v>33.950000000000003</v>
      </c>
      <c r="H13">
        <f>PPCL_Spot!P13</f>
        <v>9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1023.3252223360992</v>
      </c>
      <c r="P13" s="77">
        <v>117.74000000000001</v>
      </c>
      <c r="Q13" s="77">
        <v>38.17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64.61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664.6400000000001</v>
      </c>
      <c r="AB13" s="117">
        <f>-STOA!N13</f>
        <v>0</v>
      </c>
      <c r="AC13">
        <f t="shared" si="0"/>
        <v>18.589222841644645</v>
      </c>
      <c r="AD13">
        <f t="shared" si="1"/>
        <v>2093.8224637088829</v>
      </c>
      <c r="AE13">
        <f>'IDT-1'!B13</f>
        <v>0</v>
      </c>
      <c r="AF13" s="26"/>
      <c r="AG13">
        <f t="shared" si="2"/>
        <v>2093.8224637088829</v>
      </c>
      <c r="AI13" s="75">
        <f>PXIL!H13</f>
        <v>0</v>
      </c>
      <c r="AJ13" s="75">
        <f>PXIL!N13</f>
        <v>0</v>
      </c>
      <c r="AK13" s="75">
        <f>RTM_IEX!H13</f>
        <v>48.16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13.196464214428287</v>
      </c>
      <c r="F14">
        <f>GT_Spot!P14</f>
        <v>0</v>
      </c>
      <c r="G14">
        <f>PPCL_NG!P14</f>
        <v>33.950000000000003</v>
      </c>
      <c r="H14">
        <f>PPCL_Spot!P14</f>
        <v>9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1023.3252223360992</v>
      </c>
      <c r="P14" s="77">
        <v>117.74000000000001</v>
      </c>
      <c r="Q14" s="77">
        <v>38.17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65.92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664.6400000000001</v>
      </c>
      <c r="AB14" s="117">
        <f>-STOA!N14</f>
        <v>0</v>
      </c>
      <c r="AC14">
        <f t="shared" si="0"/>
        <v>18.194699096689032</v>
      </c>
      <c r="AD14">
        <f t="shared" si="1"/>
        <v>2045.3669874538386</v>
      </c>
      <c r="AE14">
        <f>'IDT-1'!B14</f>
        <v>0</v>
      </c>
      <c r="AF14" s="26"/>
      <c r="AG14">
        <f t="shared" si="2"/>
        <v>2045.3669874538386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13.196464214428287</v>
      </c>
      <c r="F15">
        <f>GT_Spot!P15</f>
        <v>0</v>
      </c>
      <c r="G15">
        <f>PPCL_NG!P15</f>
        <v>33.950000000000003</v>
      </c>
      <c r="H15">
        <f>PPCL_Spot!P15</f>
        <v>9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1017.3918211122634</v>
      </c>
      <c r="P15" s="77">
        <v>117.74000000000001</v>
      </c>
      <c r="Q15" s="77">
        <v>38.17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67.19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527.12999999999988</v>
      </c>
      <c r="AB15" s="117">
        <f>-STOA!N15</f>
        <v>0</v>
      </c>
      <c r="AC15">
        <f t="shared" si="0"/>
        <v>17.041232568663428</v>
      </c>
      <c r="AD15">
        <f t="shared" si="1"/>
        <v>1893.3470527580284</v>
      </c>
      <c r="AE15">
        <f>'IDT-1'!B15</f>
        <v>65</v>
      </c>
      <c r="AF15" s="26"/>
      <c r="AG15">
        <f t="shared" si="2"/>
        <v>1958.3470527580284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13.196464214428287</v>
      </c>
      <c r="F16">
        <f>GT_Spot!P16</f>
        <v>0</v>
      </c>
      <c r="G16">
        <f>PPCL_NG!P16</f>
        <v>33.950000000000003</v>
      </c>
      <c r="H16">
        <f>PPCL_Spot!P16</f>
        <v>9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1020.4084678758392</v>
      </c>
      <c r="P16" s="77">
        <v>117.74000000000001</v>
      </c>
      <c r="Q16" s="77">
        <v>38.17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67.48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527.12999999999988</v>
      </c>
      <c r="AB16" s="117">
        <f>-STOA!N16</f>
        <v>0</v>
      </c>
      <c r="AC16">
        <f t="shared" si="0"/>
        <v>16.954915402394356</v>
      </c>
      <c r="AD16">
        <f t="shared" si="1"/>
        <v>1909.7400166878731</v>
      </c>
      <c r="AE16">
        <f>'IDT-1'!B16</f>
        <v>51</v>
      </c>
      <c r="AF16" s="26"/>
      <c r="AG16">
        <f t="shared" si="2"/>
        <v>1960.7400166878731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13.196464214428287</v>
      </c>
      <c r="F17">
        <f>GT_Spot!P17</f>
        <v>0</v>
      </c>
      <c r="G17">
        <f>PPCL_NG!P17</f>
        <v>33.950000000000003</v>
      </c>
      <c r="H17">
        <f>PPCL_Spot!P17</f>
        <v>9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1021.0037501799089</v>
      </c>
      <c r="P17" s="77">
        <v>117.74000000000001</v>
      </c>
      <c r="Q17" s="77">
        <v>38.17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67.61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527.12999999999988</v>
      </c>
      <c r="AB17" s="117">
        <f>-STOA!N17</f>
        <v>0</v>
      </c>
      <c r="AC17">
        <f t="shared" si="0"/>
        <v>16.961297886670167</v>
      </c>
      <c r="AD17">
        <f t="shared" si="1"/>
        <v>1910.458916507667</v>
      </c>
      <c r="AE17">
        <f>'IDT-1'!B17</f>
        <v>28</v>
      </c>
      <c r="AF17" s="26"/>
      <c r="AG17">
        <f t="shared" si="2"/>
        <v>1938.458916507667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13.196464214428287</v>
      </c>
      <c r="F18">
        <f>GT_Spot!P18</f>
        <v>0</v>
      </c>
      <c r="G18">
        <f>PPCL_NG!P18</f>
        <v>33.950000000000003</v>
      </c>
      <c r="H18">
        <f>PPCL_Spot!P18</f>
        <v>9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1021.0037501799089</v>
      </c>
      <c r="P18" s="77">
        <v>117.74000000000001</v>
      </c>
      <c r="Q18" s="77">
        <v>38.17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67.849999999999994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527.12999999999988</v>
      </c>
      <c r="AB18" s="117">
        <f>-STOA!N18</f>
        <v>0</v>
      </c>
      <c r="AC18">
        <f t="shared" si="0"/>
        <v>16.963409886670167</v>
      </c>
      <c r="AD18">
        <f t="shared" si="1"/>
        <v>1910.6968045076669</v>
      </c>
      <c r="AE18">
        <f>'IDT-1'!B18</f>
        <v>0</v>
      </c>
      <c r="AF18" s="26"/>
      <c r="AG18">
        <f t="shared" si="2"/>
        <v>1910.6968045076669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13.196464214428287</v>
      </c>
      <c r="F19">
        <f>GT_Spot!P19</f>
        <v>0</v>
      </c>
      <c r="G19">
        <f>PPCL_NG!P19</f>
        <v>33.950000000000003</v>
      </c>
      <c r="H19">
        <f>PPCL_Spot!P19</f>
        <v>9.44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1014.9739104779233</v>
      </c>
      <c r="P19" s="77">
        <v>117.74000000000001</v>
      </c>
      <c r="Q19" s="77">
        <v>38.17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68.13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527.34999999999991</v>
      </c>
      <c r="AB19" s="117">
        <f>-STOA!N19</f>
        <v>0</v>
      </c>
      <c r="AC19">
        <f t="shared" si="0"/>
        <v>17.26486627065831</v>
      </c>
      <c r="AD19">
        <f t="shared" si="1"/>
        <v>1866.305508421693</v>
      </c>
      <c r="AE19">
        <f>'IDT-1'!B19</f>
        <v>0</v>
      </c>
      <c r="AF19" s="26"/>
      <c r="AG19">
        <f t="shared" si="2"/>
        <v>1866.305508421693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13.196464214428287</v>
      </c>
      <c r="F20">
        <f>GT_Spot!P20</f>
        <v>0</v>
      </c>
      <c r="G20">
        <f>PPCL_NG!P20</f>
        <v>33.950000000000003</v>
      </c>
      <c r="H20">
        <f>PPCL_Spot!P20</f>
        <v>9.44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1013.5726648379233</v>
      </c>
      <c r="P20" s="77">
        <v>117.74000000000001</v>
      </c>
      <c r="Q20" s="77">
        <v>38.17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68.650000000000006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527.34999999999991</v>
      </c>
      <c r="AB20" s="117">
        <f>-STOA!N20</f>
        <v>0</v>
      </c>
      <c r="AC20">
        <f t="shared" si="0"/>
        <v>17.186086288848752</v>
      </c>
      <c r="AD20">
        <f t="shared" si="1"/>
        <v>1873.5030427635029</v>
      </c>
      <c r="AE20">
        <f>'IDT-1'!B20</f>
        <v>0</v>
      </c>
      <c r="AF20" s="26"/>
      <c r="AG20">
        <f t="shared" si="2"/>
        <v>1873.5030427635029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-31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13.196464214428287</v>
      </c>
      <c r="F21">
        <f>GT_Spot!P21</f>
        <v>0</v>
      </c>
      <c r="G21">
        <f>PPCL_NG!P21</f>
        <v>33.950000000000003</v>
      </c>
      <c r="H21">
        <f>PPCL_Spot!P21</f>
        <v>9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1013.515920733509</v>
      </c>
      <c r="P21" s="77">
        <v>117.74000000000001</v>
      </c>
      <c r="Q21" s="77">
        <v>38.17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62.55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527.34999999999991</v>
      </c>
      <c r="AB21" s="117">
        <f>-STOA!N21</f>
        <v>0</v>
      </c>
      <c r="AC21">
        <f t="shared" si="0"/>
        <v>16.852812987541849</v>
      </c>
      <c r="AD21">
        <f t="shared" si="1"/>
        <v>1898.2395719603953</v>
      </c>
      <c r="AE21">
        <f>'IDT-1'!B21</f>
        <v>0</v>
      </c>
      <c r="AF21" s="26"/>
      <c r="AG21">
        <f t="shared" si="2"/>
        <v>1898.2395719603953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13.196464214428287</v>
      </c>
      <c r="F22">
        <f>GT_Spot!P22</f>
        <v>0</v>
      </c>
      <c r="G22">
        <f>PPCL_NG!P22</f>
        <v>33.950000000000003</v>
      </c>
      <c r="H22">
        <f>PPCL_Spot!P22</f>
        <v>9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1023.1914022635091</v>
      </c>
      <c r="P22" s="77">
        <v>117.74000000000001</v>
      </c>
      <c r="Q22" s="77">
        <v>38.17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60.97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527.34999999999991</v>
      </c>
      <c r="AB22" s="117">
        <f>-STOA!N22</f>
        <v>0</v>
      </c>
      <c r="AC22">
        <f t="shared" si="0"/>
        <v>17.430106493770982</v>
      </c>
      <c r="AD22">
        <f t="shared" si="1"/>
        <v>1848.7577599841663</v>
      </c>
      <c r="AE22">
        <f>'IDT-1'!B22</f>
        <v>0</v>
      </c>
      <c r="AF22" s="26"/>
      <c r="AG22">
        <f t="shared" si="2"/>
        <v>1848.7577599841663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13.196464214428287</v>
      </c>
      <c r="F23">
        <f>GT_Spot!P23</f>
        <v>0</v>
      </c>
      <c r="G23">
        <f>PPCL_NG!P23</f>
        <v>33.950000000000003</v>
      </c>
      <c r="H23">
        <f>PPCL_Spot!P23</f>
        <v>9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1004.9819692607294</v>
      </c>
      <c r="P23" s="77">
        <v>117.74000000000001</v>
      </c>
      <c r="Q23" s="77">
        <v>38.17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59.86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527.34999999999991</v>
      </c>
      <c r="AB23" s="117">
        <f>-STOA!N23</f>
        <v>0</v>
      </c>
      <c r="AC23">
        <f t="shared" si="0"/>
        <v>16.967117275114077</v>
      </c>
      <c r="AD23">
        <f t="shared" si="1"/>
        <v>1862.9013162000435</v>
      </c>
      <c r="AE23">
        <f>'IDT-1'!B23</f>
        <v>0</v>
      </c>
      <c r="AF23" s="26"/>
      <c r="AG23">
        <f t="shared" si="2"/>
        <v>1862.9013162000435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13.196464214428287</v>
      </c>
      <c r="F24">
        <f>GT_Spot!P24</f>
        <v>0</v>
      </c>
      <c r="G24">
        <f>PPCL_NG!P24</f>
        <v>33.950000000000003</v>
      </c>
      <c r="H24">
        <f>PPCL_Spot!P24</f>
        <v>9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1014.6574507907295</v>
      </c>
      <c r="P24" s="77">
        <v>117.74000000000001</v>
      </c>
      <c r="Q24" s="77">
        <v>38.17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58.82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527.34999999999991</v>
      </c>
      <c r="AB24" s="117">
        <f>-STOA!N24</f>
        <v>0</v>
      </c>
      <c r="AC24">
        <f t="shared" si="0"/>
        <v>17.433747123554671</v>
      </c>
      <c r="AD24">
        <f t="shared" si="1"/>
        <v>1827.0701678816031</v>
      </c>
      <c r="AE24">
        <f>'IDT-1'!B24</f>
        <v>0</v>
      </c>
      <c r="AF24" s="26"/>
      <c r="AG24">
        <f t="shared" si="2"/>
        <v>1827.0701678816031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-68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8.8013640238704181</v>
      </c>
      <c r="F25">
        <f>GT_Spot!P25</f>
        <v>0</v>
      </c>
      <c r="G25">
        <f>PPCL_NG!P25</f>
        <v>33.950000000000003</v>
      </c>
      <c r="H25">
        <f>PPCL_Spot!P25</f>
        <v>7.19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1011.906938940798</v>
      </c>
      <c r="P25" s="77">
        <v>117.74000000000001</v>
      </c>
      <c r="Q25" s="77">
        <v>38.17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53.03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527.34999999999991</v>
      </c>
      <c r="AB25" s="117">
        <f>-STOA!N25</f>
        <v>0</v>
      </c>
      <c r="AC25">
        <f t="shared" si="0"/>
        <v>17.224082589898607</v>
      </c>
      <c r="AD25">
        <f t="shared" si="1"/>
        <v>1821.5342203747698</v>
      </c>
      <c r="AE25">
        <f>'IDT-1'!B25</f>
        <v>0</v>
      </c>
      <c r="AF25" s="26"/>
      <c r="AG25">
        <f t="shared" si="2"/>
        <v>1821.5342203747698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8.8013640238704181</v>
      </c>
      <c r="F26">
        <f>GT_Spot!P26</f>
        <v>0</v>
      </c>
      <c r="G26">
        <f>PPCL_NG!P26</f>
        <v>33.950000000000003</v>
      </c>
      <c r="H26">
        <f>PPCL_Spot!P26</f>
        <v>7.41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1013.6440233098654</v>
      </c>
      <c r="P26" s="77">
        <v>117.74516704974553</v>
      </c>
      <c r="Q26" s="77">
        <v>38.17</v>
      </c>
      <c r="R26" s="80">
        <v>0</v>
      </c>
      <c r="S26" s="80">
        <v>0</v>
      </c>
      <c r="T26" s="78">
        <f>SUMPRODUCT(LTA!F26:AJ26,LTA!F$101:AJ$101,LTA!F$103:AJ$103)</f>
        <v>0.26</v>
      </c>
      <c r="U26" s="78">
        <f>SUMPRODUCT(LTA!F26:AJ26,LTA!F$102:AJ$102,LTA!F$103:AJ$103)</f>
        <v>53.07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527.34999999999991</v>
      </c>
      <c r="AB26" s="117">
        <f>-STOA!N26</f>
        <v>0</v>
      </c>
      <c r="AC26">
        <f t="shared" si="0"/>
        <v>17.279502912472939</v>
      </c>
      <c r="AD26">
        <f t="shared" si="1"/>
        <v>1819.7410514710082</v>
      </c>
      <c r="AE26">
        <f>'IDT-1'!B26</f>
        <v>0</v>
      </c>
      <c r="AF26" s="26"/>
      <c r="AG26">
        <f t="shared" si="2"/>
        <v>1819.7410514710082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-63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8.8013640238704181</v>
      </c>
      <c r="F27">
        <f>GT_Spot!P27</f>
        <v>0</v>
      </c>
      <c r="G27">
        <f>PPCL_NG!P27</f>
        <v>33.950000000000003</v>
      </c>
      <c r="H27">
        <f>PPCL_Spot!P27</f>
        <v>7.2878565127903565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1025.5917443666654</v>
      </c>
      <c r="P27" s="77">
        <v>117.74516704974553</v>
      </c>
      <c r="Q27" s="77">
        <v>38.17</v>
      </c>
      <c r="R27" s="80">
        <v>6.88</v>
      </c>
      <c r="S27" s="80">
        <v>0</v>
      </c>
      <c r="T27" s="78">
        <f>SUMPRODUCT(LTA!F27:AJ27,LTA!F$101:AJ$101,LTA!F$103:AJ$103)</f>
        <v>0.66999999999999993</v>
      </c>
      <c r="U27" s="78">
        <f>SUMPRODUCT(LTA!F27:AJ27,LTA!F$102:AJ$102,LTA!F$103:AJ$103)</f>
        <v>53.46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346.06</v>
      </c>
      <c r="AB27" s="117">
        <f>-STOA!N27</f>
        <v>0</v>
      </c>
      <c r="AC27">
        <f t="shared" si="0"/>
        <v>16.390053961187032</v>
      </c>
      <c r="AD27">
        <f t="shared" si="1"/>
        <v>1846.1160779918848</v>
      </c>
      <c r="AE27">
        <f>'IDT-1'!B27</f>
        <v>0</v>
      </c>
      <c r="AF27" s="26"/>
      <c r="AG27">
        <f t="shared" si="2"/>
        <v>1846.1160779918848</v>
      </c>
      <c r="AI27" s="75">
        <f>PXIL!H27</f>
        <v>0</v>
      </c>
      <c r="AJ27" s="75">
        <f>PXIL!N27</f>
        <v>0</v>
      </c>
      <c r="AK27" s="75">
        <f>RTM_IEX!H27</f>
        <v>124.27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8.8013640238704181</v>
      </c>
      <c r="F28">
        <f>GT_Spot!P28</f>
        <v>0</v>
      </c>
      <c r="G28">
        <f>PPCL_NG!P28</f>
        <v>33.950000000000003</v>
      </c>
      <c r="H28">
        <f>PPCL_Spot!P28</f>
        <v>7.16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1040.1334740986654</v>
      </c>
      <c r="P28" s="77">
        <v>117.74516704974553</v>
      </c>
      <c r="Q28" s="77">
        <v>38.17</v>
      </c>
      <c r="R28" s="80">
        <v>10.500000000000002</v>
      </c>
      <c r="S28" s="80">
        <v>0</v>
      </c>
      <c r="T28" s="78">
        <f>SUMPRODUCT(LTA!F28:AJ28,LTA!F$101:AJ$101,LTA!F$103:AJ$103)</f>
        <v>5.34</v>
      </c>
      <c r="U28" s="78">
        <f>SUMPRODUCT(LTA!F28:AJ28,LTA!F$102:AJ$102,LTA!F$103:AJ$103)</f>
        <v>53.38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346.06</v>
      </c>
      <c r="AB28" s="117">
        <f>-STOA!N28</f>
        <v>0</v>
      </c>
      <c r="AC28">
        <f t="shared" si="0"/>
        <v>16.139816045516078</v>
      </c>
      <c r="AD28">
        <f t="shared" si="1"/>
        <v>1817.9301891267655</v>
      </c>
      <c r="AE28">
        <f>'IDT-1'!B28</f>
        <v>0</v>
      </c>
      <c r="AF28" s="26"/>
      <c r="AG28">
        <f t="shared" si="2"/>
        <v>1817.9301891267655</v>
      </c>
      <c r="AI28" s="75">
        <f>PXIL!H28</f>
        <v>0</v>
      </c>
      <c r="AJ28" s="75">
        <f>PXIL!N28</f>
        <v>0</v>
      </c>
      <c r="AK28" s="75">
        <f>RTM_IEX!H28</f>
        <v>73.209999999999994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8.8013640238704181</v>
      </c>
      <c r="F29">
        <f>GT_Spot!P29</f>
        <v>0</v>
      </c>
      <c r="G29">
        <f>PPCL_NG!P29</f>
        <v>33.950000000000003</v>
      </c>
      <c r="H29">
        <f>PPCL_Spot!P29</f>
        <v>7.04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1040.1334740986654</v>
      </c>
      <c r="P29" s="77">
        <v>117.74516704974553</v>
      </c>
      <c r="Q29" s="77">
        <v>38.17</v>
      </c>
      <c r="R29" s="80">
        <v>10.499999999999998</v>
      </c>
      <c r="S29" s="80">
        <v>0</v>
      </c>
      <c r="T29" s="78">
        <f>SUMPRODUCT(LTA!F29:AJ29,LTA!F$101:AJ$101,LTA!F$103:AJ$103)</f>
        <v>11.540000000000001</v>
      </c>
      <c r="U29" s="78">
        <f>SUMPRODUCT(LTA!F29:AJ29,LTA!F$102:AJ$102,LTA!F$103:AJ$103)</f>
        <v>53.28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346.93</v>
      </c>
      <c r="AB29" s="117">
        <f>-STOA!N29</f>
        <v>0</v>
      </c>
      <c r="AC29">
        <f t="shared" si="0"/>
        <v>15.555848045516077</v>
      </c>
      <c r="AD29">
        <f t="shared" si="1"/>
        <v>1752.1541571267653</v>
      </c>
      <c r="AE29">
        <f>'IDT-1'!B29</f>
        <v>0</v>
      </c>
      <c r="AF29" s="26"/>
      <c r="AG29">
        <f t="shared" si="2"/>
        <v>1752.1541571267653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8.8013640238704181</v>
      </c>
      <c r="F30">
        <f>GT_Spot!P30</f>
        <v>0</v>
      </c>
      <c r="G30">
        <f>PPCL_NG!P30</f>
        <v>33.950000000000003</v>
      </c>
      <c r="H30">
        <f>PPCL_Spot!P30</f>
        <v>6.93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1040.1334740986654</v>
      </c>
      <c r="P30" s="77">
        <v>117.74516704974553</v>
      </c>
      <c r="Q30" s="77">
        <v>38.17</v>
      </c>
      <c r="R30" s="80">
        <v>10.499999999999998</v>
      </c>
      <c r="S30" s="80">
        <v>0</v>
      </c>
      <c r="T30" s="78">
        <f>SUMPRODUCT(LTA!F30:AJ30,LTA!F$101:AJ$101,LTA!F$103:AJ$103)</f>
        <v>20.92</v>
      </c>
      <c r="U30" s="78">
        <f>SUMPRODUCT(LTA!F30:AJ30,LTA!F$102:AJ$102,LTA!F$103:AJ$103)</f>
        <v>53.6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349.18</v>
      </c>
      <c r="AB30" s="117">
        <f>-STOA!N30</f>
        <v>0</v>
      </c>
      <c r="AC30">
        <f t="shared" si="0"/>
        <v>15.660040045516078</v>
      </c>
      <c r="AD30">
        <f t="shared" si="1"/>
        <v>1763.8899651267654</v>
      </c>
      <c r="AE30">
        <f>'IDT-1'!B30</f>
        <v>0</v>
      </c>
      <c r="AF30" s="26"/>
      <c r="AG30">
        <f t="shared" si="2"/>
        <v>1763.8899651267654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13.419788993441689</v>
      </c>
      <c r="F31">
        <f>GT_Spot!P31</f>
        <v>0</v>
      </c>
      <c r="G31">
        <f>PPCL_NG!P31</f>
        <v>33.950000000000003</v>
      </c>
      <c r="H31">
        <f>PPCL_Spot!P31</f>
        <v>8.83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1033.4217430051724</v>
      </c>
      <c r="P31" s="77">
        <v>117.74516704974553</v>
      </c>
      <c r="Q31" s="77">
        <v>38.17</v>
      </c>
      <c r="R31" s="80">
        <v>10.5</v>
      </c>
      <c r="S31" s="80">
        <v>0</v>
      </c>
      <c r="T31" s="78">
        <f>SUMPRODUCT(LTA!F31:AJ31,LTA!F$101:AJ$101,LTA!F$103:AJ$103)</f>
        <v>32.46</v>
      </c>
      <c r="U31" s="78">
        <f>SUMPRODUCT(LTA!F31:AJ31,LTA!F$102:AJ$102,LTA!F$103:AJ$103)</f>
        <v>53.61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348.71</v>
      </c>
      <c r="AB31" s="117">
        <f>-STOA!N31</f>
        <v>0</v>
      </c>
      <c r="AC31">
        <f t="shared" si="0"/>
        <v>16.332921240568261</v>
      </c>
      <c r="AD31">
        <f t="shared" si="1"/>
        <v>1709.1037778077914</v>
      </c>
      <c r="AE31">
        <f>'IDT-1'!B31</f>
        <v>0</v>
      </c>
      <c r="AF31" s="26"/>
      <c r="AG31">
        <f t="shared" si="2"/>
        <v>1709.1037778077914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-65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13.419788993441689</v>
      </c>
      <c r="F32">
        <f>GT_Spot!P32</f>
        <v>0</v>
      </c>
      <c r="G32">
        <f>PPCL_NG!P32</f>
        <v>33.950000000000003</v>
      </c>
      <c r="H32">
        <f>PPCL_Spot!P32</f>
        <v>9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1009.3371424677405</v>
      </c>
      <c r="P32" s="77">
        <v>117.74000000000001</v>
      </c>
      <c r="Q32" s="77">
        <v>38.17</v>
      </c>
      <c r="R32" s="80">
        <v>10.5</v>
      </c>
      <c r="S32" s="80">
        <v>0</v>
      </c>
      <c r="T32" s="78">
        <f>SUMPRODUCT(LTA!F32:AJ32,LTA!F$101:AJ$101,LTA!F$103:AJ$103)</f>
        <v>46.69</v>
      </c>
      <c r="U32" s="78">
        <f>SUMPRODUCT(LTA!F32:AJ32,LTA!F$102:AJ$102,LTA!F$103:AJ$103)</f>
        <v>53.519999999999996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352.84999999999997</v>
      </c>
      <c r="AB32" s="117">
        <f>-STOA!N32</f>
        <v>0</v>
      </c>
      <c r="AC32">
        <f t="shared" si="0"/>
        <v>16.158997500490365</v>
      </c>
      <c r="AD32">
        <f t="shared" si="1"/>
        <v>1717.6379339606917</v>
      </c>
      <c r="AE32">
        <f>'IDT-1'!B32</f>
        <v>0</v>
      </c>
      <c r="AF32" s="26"/>
      <c r="AG32">
        <f t="shared" si="2"/>
        <v>1717.6379339606917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-51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12.410096859407105</v>
      </c>
      <c r="F33">
        <f>GT_Spot!P33</f>
        <v>0</v>
      </c>
      <c r="G33">
        <f>PPCL_NG!P33</f>
        <v>33.950000000000003</v>
      </c>
      <c r="H33">
        <f>PPCL_Spot!P33</f>
        <v>9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988.03144355676147</v>
      </c>
      <c r="P33" s="77">
        <v>119.07000000000001</v>
      </c>
      <c r="Q33" s="77">
        <v>38.17</v>
      </c>
      <c r="R33" s="80">
        <v>10.5</v>
      </c>
      <c r="S33" s="80">
        <v>0</v>
      </c>
      <c r="T33" s="78">
        <f>SUMPRODUCT(LTA!F33:AJ33,LTA!F$101:AJ$101,LTA!F$103:AJ$103)</f>
        <v>62</v>
      </c>
      <c r="U33" s="78">
        <f>SUMPRODUCT(LTA!F33:AJ33,LTA!F$102:AJ$102,LTA!F$103:AJ$103)</f>
        <v>53.31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357.03999999999996</v>
      </c>
      <c r="AB33" s="117">
        <f>-STOA!N33</f>
        <v>0</v>
      </c>
      <c r="AC33">
        <f t="shared" si="0"/>
        <v>16.437056267526692</v>
      </c>
      <c r="AD33">
        <f t="shared" si="1"/>
        <v>1682.6644841486418</v>
      </c>
      <c r="AE33">
        <f>'IDT-1'!B33</f>
        <v>0</v>
      </c>
      <c r="AF33" s="26"/>
      <c r="AG33">
        <f t="shared" si="2"/>
        <v>1682.6644841486418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-84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12.410096859407105</v>
      </c>
      <c r="F34">
        <f>GT_Spot!P34</f>
        <v>0</v>
      </c>
      <c r="G34">
        <f>PPCL_NG!P34</f>
        <v>33.950000000000003</v>
      </c>
      <c r="H34">
        <f>PPCL_Spot!P34</f>
        <v>9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975.10546167036159</v>
      </c>
      <c r="P34" s="77">
        <v>105.96</v>
      </c>
      <c r="Q34" s="77">
        <v>38.17</v>
      </c>
      <c r="R34" s="80">
        <v>15.5</v>
      </c>
      <c r="S34" s="80">
        <v>0</v>
      </c>
      <c r="T34" s="78">
        <f>SUMPRODUCT(LTA!F34:AJ34,LTA!F$101:AJ$101,LTA!F$103:AJ$103)</f>
        <v>75.679999999999993</v>
      </c>
      <c r="U34" s="78">
        <f>SUMPRODUCT(LTA!F34:AJ34,LTA!F$102:AJ$102,LTA!F$103:AJ$103)</f>
        <v>53.64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361.41999999999996</v>
      </c>
      <c r="AB34" s="117">
        <f>-STOA!N34</f>
        <v>0</v>
      </c>
      <c r="AC34">
        <f t="shared" si="0"/>
        <v>16.156305928782711</v>
      </c>
      <c r="AD34">
        <f t="shared" si="1"/>
        <v>1709.2992526009862</v>
      </c>
      <c r="AE34">
        <f>'IDT-1'!B34</f>
        <v>0</v>
      </c>
      <c r="AF34" s="26"/>
      <c r="AG34">
        <f t="shared" si="2"/>
        <v>1709.2992526009862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-55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12.410096859407105</v>
      </c>
      <c r="F35">
        <f>GT_Spot!P35</f>
        <v>0</v>
      </c>
      <c r="G35">
        <f>PPCL_NG!P35</f>
        <v>33.950000000000003</v>
      </c>
      <c r="H35">
        <f>PPCL_Spot!P35</f>
        <v>9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981.44464549357281</v>
      </c>
      <c r="P35" s="77">
        <v>77.599999999999994</v>
      </c>
      <c r="Q35" s="77">
        <v>38.17</v>
      </c>
      <c r="R35" s="80">
        <v>33.5</v>
      </c>
      <c r="S35" s="80">
        <v>0</v>
      </c>
      <c r="T35" s="78">
        <f>SUMPRODUCT(LTA!F35:AJ35,LTA!F$101:AJ$101,LTA!F$103:AJ$103)</f>
        <v>96.17</v>
      </c>
      <c r="U35" s="78">
        <f>SUMPRODUCT(LTA!F35:AJ35,LTA!F$102:AJ$102,LTA!F$103:AJ$103)</f>
        <v>52.43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366.17</v>
      </c>
      <c r="AB35" s="117">
        <f>-STOA!N35</f>
        <v>0</v>
      </c>
      <c r="AC35">
        <f t="shared" si="0"/>
        <v>16.882830652803079</v>
      </c>
      <c r="AD35">
        <f t="shared" si="1"/>
        <v>1666.5819117001772</v>
      </c>
      <c r="AE35">
        <f>'IDT-1'!B35</f>
        <v>0</v>
      </c>
      <c r="AF35" s="26"/>
      <c r="AG35">
        <f t="shared" si="2"/>
        <v>1666.5819117001772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-117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12.410096859407105</v>
      </c>
      <c r="F36">
        <f>GT_Spot!P36</f>
        <v>0</v>
      </c>
      <c r="G36">
        <f>PPCL_NG!P36</f>
        <v>33.950000000000003</v>
      </c>
      <c r="H36">
        <f>PPCL_Spot!P36</f>
        <v>9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981.44537248046311</v>
      </c>
      <c r="P36" s="77">
        <v>77.599999999999994</v>
      </c>
      <c r="Q36" s="77">
        <v>38.17</v>
      </c>
      <c r="R36" s="80">
        <v>33.5</v>
      </c>
      <c r="S36" s="80">
        <v>0</v>
      </c>
      <c r="T36" s="78">
        <f>SUMPRODUCT(LTA!F36:AJ36,LTA!F$101:AJ$101,LTA!F$103:AJ$103)</f>
        <v>112.69999999999999</v>
      </c>
      <c r="U36" s="78">
        <f>SUMPRODUCT(LTA!F36:AJ36,LTA!F$102:AJ$102,LTA!F$103:AJ$103)</f>
        <v>52.03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370.93</v>
      </c>
      <c r="AB36" s="117">
        <f>-STOA!N36</f>
        <v>0</v>
      </c>
      <c r="AC36">
        <f t="shared" si="0"/>
        <v>16.835837734710633</v>
      </c>
      <c r="AD36">
        <f t="shared" si="1"/>
        <v>1713.5196316051597</v>
      </c>
      <c r="AE36">
        <f>'IDT-1'!B36</f>
        <v>0</v>
      </c>
      <c r="AF36" s="26"/>
      <c r="AG36">
        <f t="shared" si="2"/>
        <v>1713.5196316051597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-91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12.410096859407105</v>
      </c>
      <c r="F37">
        <f>GT_Spot!P37</f>
        <v>0</v>
      </c>
      <c r="G37">
        <f>PPCL_NG!P37</f>
        <v>33.950000000000003</v>
      </c>
      <c r="H37">
        <f>PPCL_Spot!P37</f>
        <v>8.83</v>
      </c>
      <c r="I37">
        <f>Bawana_NG!P37</f>
        <v>82.723814618399814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893.83308844127737</v>
      </c>
      <c r="P37" s="77">
        <v>72.210000000000008</v>
      </c>
      <c r="Q37" s="77">
        <v>38.17</v>
      </c>
      <c r="R37" s="80">
        <v>33.5</v>
      </c>
      <c r="S37" s="80">
        <v>0</v>
      </c>
      <c r="T37" s="78">
        <f>SUMPRODUCT(LTA!F37:AJ37,LTA!F$101:AJ$101,LTA!F$103:AJ$103)</f>
        <v>134.12</v>
      </c>
      <c r="U37" s="78">
        <f>SUMPRODUCT(LTA!F37:AJ37,LTA!F$102:AJ$102,LTA!F$103:AJ$103)</f>
        <v>51.77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375.99</v>
      </c>
      <c r="AB37" s="117">
        <f>-STOA!N37</f>
        <v>0</v>
      </c>
      <c r="AC37">
        <f t="shared" si="0"/>
        <v>15.290061599287943</v>
      </c>
      <c r="AD37">
        <f t="shared" si="1"/>
        <v>1722.2169383197963</v>
      </c>
      <c r="AE37">
        <f>'IDT-1'!B37</f>
        <v>0</v>
      </c>
      <c r="AF37" s="26"/>
      <c r="AG37">
        <f t="shared" si="2"/>
        <v>1722.2169383197963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12.410096859407105</v>
      </c>
      <c r="F38">
        <f>GT_Spot!P38</f>
        <v>0</v>
      </c>
      <c r="G38">
        <f>PPCL_NG!P38</f>
        <v>33.950000000000003</v>
      </c>
      <c r="H38">
        <f>PPCL_Spot!P38</f>
        <v>9.567186121728902</v>
      </c>
      <c r="I38">
        <f>Bawana_NG!P38</f>
        <v>82.723814618399814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893.83308844127737</v>
      </c>
      <c r="P38" s="77">
        <v>72.210000000000008</v>
      </c>
      <c r="Q38" s="77">
        <v>38.17</v>
      </c>
      <c r="R38" s="80">
        <v>33.5</v>
      </c>
      <c r="S38" s="80">
        <v>0</v>
      </c>
      <c r="T38" s="78">
        <f>SUMPRODUCT(LTA!F38:AJ38,LTA!F$101:AJ$101,LTA!F$103:AJ$103)</f>
        <v>153.25</v>
      </c>
      <c r="U38" s="78">
        <f>SUMPRODUCT(LTA!F38:AJ38,LTA!F$102:AJ$102,LTA!F$103:AJ$103)</f>
        <v>51.45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381.35</v>
      </c>
      <c r="AB38" s="117">
        <f>-STOA!N38</f>
        <v>0</v>
      </c>
      <c r="AC38">
        <f t="shared" si="0"/>
        <v>15.50924483715916</v>
      </c>
      <c r="AD38">
        <f t="shared" si="1"/>
        <v>1746.9049412036543</v>
      </c>
      <c r="AE38">
        <f>'IDT-1'!B38</f>
        <v>0</v>
      </c>
      <c r="AF38" s="26"/>
      <c r="AG38">
        <f t="shared" si="2"/>
        <v>1746.9049412036543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12.410096859407105</v>
      </c>
      <c r="F39">
        <f>GT_Spot!P39</f>
        <v>0</v>
      </c>
      <c r="G39">
        <f>PPCL_NG!P39</f>
        <v>33.950000000000003</v>
      </c>
      <c r="H39">
        <f>PPCL_Spot!P39</f>
        <v>9.567186121728902</v>
      </c>
      <c r="I39">
        <f>Bawana_NG!P39</f>
        <v>82.723814618399814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892.21699264879101</v>
      </c>
      <c r="P39" s="77">
        <v>57.800000000000011</v>
      </c>
      <c r="Q39" s="77">
        <v>38.17</v>
      </c>
      <c r="R39" s="80">
        <v>38.5</v>
      </c>
      <c r="S39" s="80">
        <v>0</v>
      </c>
      <c r="T39" s="78">
        <f>SUMPRODUCT(LTA!F39:AJ39,LTA!F$101:AJ$101,LTA!F$103:AJ$103)</f>
        <v>171.8</v>
      </c>
      <c r="U39" s="78">
        <f>SUMPRODUCT(LTA!F39:AJ39,LTA!F$102:AJ$102,LTA!F$103:AJ$103)</f>
        <v>51.46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386.11</v>
      </c>
      <c r="AB39" s="117">
        <f>-STOA!N39</f>
        <v>0</v>
      </c>
      <c r="AC39">
        <f t="shared" si="0"/>
        <v>15.794993744629181</v>
      </c>
      <c r="AD39">
        <f t="shared" si="1"/>
        <v>1738.9130965036975</v>
      </c>
      <c r="AE39">
        <f>'IDT-1'!B39</f>
        <v>0</v>
      </c>
      <c r="AF39" s="26"/>
      <c r="AG39">
        <f t="shared" si="2"/>
        <v>1738.9130965036975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12.410096859407105</v>
      </c>
      <c r="F40">
        <f>GT_Spot!P40</f>
        <v>0</v>
      </c>
      <c r="G40">
        <f>PPCL_NG!P40</f>
        <v>33.950000000000003</v>
      </c>
      <c r="H40">
        <f>PPCL_Spot!P40</f>
        <v>9.567186121728902</v>
      </c>
      <c r="I40">
        <f>Bawana_NG!P40</f>
        <v>82.723814618399814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892.21699264879101</v>
      </c>
      <c r="P40" s="77">
        <v>57.800000000000011</v>
      </c>
      <c r="Q40" s="77">
        <v>38.17</v>
      </c>
      <c r="R40" s="80">
        <v>38.5</v>
      </c>
      <c r="S40" s="80">
        <v>0</v>
      </c>
      <c r="T40" s="78">
        <f>SUMPRODUCT(LTA!F40:AJ40,LTA!F$101:AJ$101,LTA!F$103:AJ$103)</f>
        <v>187.99</v>
      </c>
      <c r="U40" s="78">
        <f>SUMPRODUCT(LTA!F40:AJ40,LTA!F$102:AJ$102,LTA!F$103:AJ$103)</f>
        <v>51.89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389.52</v>
      </c>
      <c r="AB40" s="117">
        <f>-STOA!N40</f>
        <v>0</v>
      </c>
      <c r="AC40">
        <f t="shared" si="0"/>
        <v>16.122185912506502</v>
      </c>
      <c r="AD40">
        <f t="shared" si="1"/>
        <v>1741.6159043358205</v>
      </c>
      <c r="AE40">
        <f>'IDT-1'!B40</f>
        <v>0</v>
      </c>
      <c r="AF40" s="26"/>
      <c r="AG40">
        <f t="shared" si="2"/>
        <v>1741.6159043358205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12.410096859407105</v>
      </c>
      <c r="F41">
        <f>GT_Spot!P41</f>
        <v>0</v>
      </c>
      <c r="G41">
        <f>PPCL_NG!P41</f>
        <v>33.950000000000003</v>
      </c>
      <c r="H41">
        <f>PPCL_Spot!P41</f>
        <v>9.567186121728902</v>
      </c>
      <c r="I41">
        <f>Bawana_NG!P41</f>
        <v>82.723814618399814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896.05795529859677</v>
      </c>
      <c r="P41" s="77">
        <v>57.800000000000011</v>
      </c>
      <c r="Q41" s="77">
        <v>38.17</v>
      </c>
      <c r="R41" s="80">
        <v>38.5</v>
      </c>
      <c r="S41" s="80">
        <v>0</v>
      </c>
      <c r="T41" s="78">
        <f>SUMPRODUCT(LTA!F41:AJ41,LTA!F$101:AJ$101,LTA!F$103:AJ$103)</f>
        <v>211.43000000000004</v>
      </c>
      <c r="U41" s="78">
        <f>SUMPRODUCT(LTA!F41:AJ41,LTA!F$102:AJ$102,LTA!F$103:AJ$103)</f>
        <v>50.53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394.3</v>
      </c>
      <c r="AB41" s="117">
        <f>-STOA!N41</f>
        <v>0</v>
      </c>
      <c r="AC41">
        <f t="shared" si="0"/>
        <v>16.818504504890171</v>
      </c>
      <c r="AD41">
        <f t="shared" si="1"/>
        <v>1723.6205483932424</v>
      </c>
      <c r="AE41">
        <f>'IDT-1'!B41</f>
        <v>0</v>
      </c>
      <c r="AF41" s="26"/>
      <c r="AG41">
        <f t="shared" si="2"/>
        <v>1723.6205483932424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-85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12.410096859407105</v>
      </c>
      <c r="F42">
        <f>GT_Spot!P42</f>
        <v>0</v>
      </c>
      <c r="G42">
        <f>PPCL_NG!P42</f>
        <v>33.950000000000003</v>
      </c>
      <c r="H42">
        <f>PPCL_Spot!P42</f>
        <v>9.567186121728902</v>
      </c>
      <c r="I42">
        <f>Bawana_NG!P42</f>
        <v>82.723814618399814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896.05781850984886</v>
      </c>
      <c r="P42" s="77">
        <v>57.800000000000011</v>
      </c>
      <c r="Q42" s="77">
        <v>38.17</v>
      </c>
      <c r="R42" s="80">
        <v>38.5</v>
      </c>
      <c r="S42" s="80">
        <v>0</v>
      </c>
      <c r="T42" s="78">
        <f>SUMPRODUCT(LTA!F42:AJ42,LTA!F$101:AJ$101,LTA!F$103:AJ$103)</f>
        <v>228.2</v>
      </c>
      <c r="U42" s="78">
        <f>SUMPRODUCT(LTA!F42:AJ42,LTA!F$102:AJ$102,LTA!F$103:AJ$103)</f>
        <v>50.64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397.8</v>
      </c>
      <c r="AB42" s="117">
        <f>-STOA!N42</f>
        <v>0</v>
      </c>
      <c r="AC42">
        <f t="shared" si="0"/>
        <v>16.624965945216985</v>
      </c>
      <c r="AD42">
        <f t="shared" si="1"/>
        <v>1786.193950164168</v>
      </c>
      <c r="AE42">
        <f>'IDT-1'!B42</f>
        <v>0</v>
      </c>
      <c r="AF42" s="26"/>
      <c r="AG42">
        <f t="shared" si="2"/>
        <v>1786.193950164168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-43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12.410096859407105</v>
      </c>
      <c r="F43">
        <f>GT_Spot!P43</f>
        <v>0</v>
      </c>
      <c r="G43">
        <f>PPCL_NG!P43</f>
        <v>33.950000000000003</v>
      </c>
      <c r="H43">
        <f>PPCL_Spot!P43</f>
        <v>10.18</v>
      </c>
      <c r="I43">
        <f>Bawana_NG!P43</f>
        <v>82.723814618399814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908.32508974182031</v>
      </c>
      <c r="P43" s="77">
        <v>57.800000000000011</v>
      </c>
      <c r="Q43" s="77">
        <v>38.17</v>
      </c>
      <c r="R43" s="80">
        <v>38.5</v>
      </c>
      <c r="S43" s="80">
        <v>0</v>
      </c>
      <c r="T43" s="78">
        <f>SUMPRODUCT(LTA!F43:AJ43,LTA!F$101:AJ$101,LTA!F$103:AJ$103)</f>
        <v>246.48999999999998</v>
      </c>
      <c r="U43" s="78">
        <f>SUMPRODUCT(LTA!F43:AJ43,LTA!F$102:AJ$102,LTA!F$103:AJ$103)</f>
        <v>50.55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403.4</v>
      </c>
      <c r="AB43" s="117">
        <f>-STOA!N43</f>
        <v>0</v>
      </c>
      <c r="AC43">
        <f t="shared" si="0"/>
        <v>17.755660298706893</v>
      </c>
      <c r="AD43">
        <f t="shared" si="1"/>
        <v>1730.7433409209202</v>
      </c>
      <c r="AE43">
        <f>'IDT-1'!B43</f>
        <v>0</v>
      </c>
      <c r="AF43" s="26"/>
      <c r="AG43">
        <f t="shared" si="2"/>
        <v>1730.7433409209202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-134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13.419788993441689</v>
      </c>
      <c r="F44">
        <f>GT_Spot!P44</f>
        <v>0</v>
      </c>
      <c r="G44">
        <f>PPCL_NG!P44</f>
        <v>33.950000000000003</v>
      </c>
      <c r="H44">
        <f>PPCL_Spot!P44</f>
        <v>10.18</v>
      </c>
      <c r="I44">
        <f>Bawana_NG!P44</f>
        <v>82.723814618399814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908.32026413595429</v>
      </c>
      <c r="P44" s="77">
        <v>57.800000000000011</v>
      </c>
      <c r="Q44" s="77">
        <v>38.17</v>
      </c>
      <c r="R44" s="80">
        <v>38.5</v>
      </c>
      <c r="S44" s="80">
        <v>0</v>
      </c>
      <c r="T44" s="78">
        <f>SUMPRODUCT(LTA!F44:AJ44,LTA!F$101:AJ$101,LTA!F$103:AJ$103)</f>
        <v>265.34000000000003</v>
      </c>
      <c r="U44" s="78">
        <f>SUMPRODUCT(LTA!F44:AJ44,LTA!F$102:AJ$102,LTA!F$103:AJ$103)</f>
        <v>50.6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410.4</v>
      </c>
      <c r="AB44" s="117">
        <f>-STOA!N44</f>
        <v>0</v>
      </c>
      <c r="AC44">
        <f t="shared" si="0"/>
        <v>17.73495742601111</v>
      </c>
      <c r="AD44">
        <f t="shared" si="1"/>
        <v>1786.6689103217846</v>
      </c>
      <c r="AE44">
        <f>'IDT-1'!B44</f>
        <v>0</v>
      </c>
      <c r="AF44" s="26"/>
      <c r="AG44">
        <f t="shared" si="2"/>
        <v>1786.6689103217846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-105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13.419788993441689</v>
      </c>
      <c r="F45">
        <f>GT_Spot!P45</f>
        <v>0</v>
      </c>
      <c r="G45">
        <f>PPCL_NG!P45</f>
        <v>33.950000000000003</v>
      </c>
      <c r="H45">
        <f>PPCL_Spot!P45</f>
        <v>10.18</v>
      </c>
      <c r="I45">
        <f>Bawana_NG!P45</f>
        <v>82.723814618399814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878.09711109845091</v>
      </c>
      <c r="P45" s="77">
        <v>57.800000000000011</v>
      </c>
      <c r="Q45" s="77">
        <v>38.17</v>
      </c>
      <c r="R45" s="80">
        <v>38.5</v>
      </c>
      <c r="S45" s="80">
        <v>0</v>
      </c>
      <c r="T45" s="78">
        <f>SUMPRODUCT(LTA!F45:AJ45,LTA!F$101:AJ$101,LTA!F$103:AJ$103)</f>
        <v>282.7</v>
      </c>
      <c r="U45" s="78">
        <f>SUMPRODUCT(LTA!F45:AJ45,LTA!F$102:AJ$102,LTA!F$103:AJ$103)</f>
        <v>50.65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413.9</v>
      </c>
      <c r="AB45" s="117">
        <f>-STOA!N45</f>
        <v>0</v>
      </c>
      <c r="AC45">
        <f t="shared" si="0"/>
        <v>18.159054948046215</v>
      </c>
      <c r="AD45">
        <f t="shared" si="1"/>
        <v>1719.9316597622465</v>
      </c>
      <c r="AE45">
        <f>'IDT-1'!B45</f>
        <v>0</v>
      </c>
      <c r="AF45" s="26"/>
      <c r="AG45">
        <f t="shared" si="2"/>
        <v>1719.9316597622465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-162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13.419788993441689</v>
      </c>
      <c r="F46">
        <f>GT_Spot!P46</f>
        <v>0</v>
      </c>
      <c r="G46">
        <f>PPCL_NG!P46</f>
        <v>33.950000000000003</v>
      </c>
      <c r="H46">
        <f>PPCL_Spot!P46</f>
        <v>10.18</v>
      </c>
      <c r="I46">
        <f>Bawana_NG!P46</f>
        <v>82.723814618399814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878.09677984469886</v>
      </c>
      <c r="P46" s="77">
        <v>57.800000000000011</v>
      </c>
      <c r="Q46" s="77">
        <v>38.17</v>
      </c>
      <c r="R46" s="80">
        <v>38.5</v>
      </c>
      <c r="S46" s="80">
        <v>0</v>
      </c>
      <c r="T46" s="78">
        <f>SUMPRODUCT(LTA!F46:AJ46,LTA!F$101:AJ$101,LTA!F$103:AJ$103)</f>
        <v>291.89</v>
      </c>
      <c r="U46" s="78">
        <f>SUMPRODUCT(LTA!F46:AJ46,LTA!F$102:AJ$102,LTA!F$103:AJ$103)</f>
        <v>50.6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415.3</v>
      </c>
      <c r="AB46" s="117">
        <f>-STOA!N46</f>
        <v>0</v>
      </c>
      <c r="AC46">
        <f t="shared" si="0"/>
        <v>18.100875865135876</v>
      </c>
      <c r="AD46">
        <f t="shared" si="1"/>
        <v>1747.5295075914046</v>
      </c>
      <c r="AE46">
        <f>'IDT-1'!B46</f>
        <v>0</v>
      </c>
      <c r="AF46" s="26"/>
      <c r="AG46">
        <f t="shared" si="2"/>
        <v>1747.5295075914046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-145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13.419788993441689</v>
      </c>
      <c r="F47">
        <f>GT_Spot!P47</f>
        <v>0</v>
      </c>
      <c r="G47">
        <f>PPCL_NG!P47</f>
        <v>33.950000000000003</v>
      </c>
      <c r="H47">
        <f>PPCL_Spot!P47</f>
        <v>10.18</v>
      </c>
      <c r="I47">
        <f>Bawana_NG!P47</f>
        <v>82.723814618399814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785.86778498382489</v>
      </c>
      <c r="P47" s="77">
        <v>57.800000000000011</v>
      </c>
      <c r="Q47" s="77">
        <v>38.17</v>
      </c>
      <c r="R47" s="80">
        <v>38.5</v>
      </c>
      <c r="S47" s="80">
        <v>0</v>
      </c>
      <c r="T47" s="78">
        <f>SUMPRODUCT(LTA!F47:AJ47,LTA!F$101:AJ$101,LTA!F$103:AJ$103)</f>
        <v>305.06</v>
      </c>
      <c r="U47" s="78">
        <f>SUMPRODUCT(LTA!F47:AJ47,LTA!F$102:AJ$102,LTA!F$103:AJ$103)</f>
        <v>51.13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415.3</v>
      </c>
      <c r="AB47" s="117">
        <f>-STOA!N47</f>
        <v>0</v>
      </c>
      <c r="AC47">
        <f t="shared" si="0"/>
        <v>17.276648797527258</v>
      </c>
      <c r="AD47">
        <f t="shared" si="1"/>
        <v>1684.8247397981393</v>
      </c>
      <c r="AE47">
        <f>'IDT-1'!B47</f>
        <v>0</v>
      </c>
      <c r="AF47" s="26"/>
      <c r="AG47">
        <f t="shared" si="2"/>
        <v>1684.8247397981393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-130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13.419788993441689</v>
      </c>
      <c r="F48">
        <f>GT_Spot!P48</f>
        <v>0</v>
      </c>
      <c r="G48">
        <f>PPCL_NG!P48</f>
        <v>33.950000000000003</v>
      </c>
      <c r="H48">
        <f>PPCL_Spot!P48</f>
        <v>10.18</v>
      </c>
      <c r="I48">
        <f>Bawana_NG!P48</f>
        <v>82.723814618399814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810.70447102278501</v>
      </c>
      <c r="P48" s="77">
        <v>57.800000000000011</v>
      </c>
      <c r="Q48" s="77">
        <v>38.17</v>
      </c>
      <c r="R48" s="80">
        <v>38.5</v>
      </c>
      <c r="S48" s="80">
        <v>0</v>
      </c>
      <c r="T48" s="78">
        <f>SUMPRODUCT(LTA!F48:AJ48,LTA!F$101:AJ$101,LTA!F$103:AJ$103)</f>
        <v>308.52</v>
      </c>
      <c r="U48" s="78">
        <f>SUMPRODUCT(LTA!F48:AJ48,LTA!F$102:AJ$102,LTA!F$103:AJ$103)</f>
        <v>51.019999999999996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415.3</v>
      </c>
      <c r="AB48" s="117">
        <f>-STOA!N48</f>
        <v>0</v>
      </c>
      <c r="AC48">
        <f t="shared" si="0"/>
        <v>17.586838527325472</v>
      </c>
      <c r="AD48">
        <f t="shared" si="1"/>
        <v>1705.7012361073012</v>
      </c>
      <c r="AE48">
        <f>'IDT-1'!B48</f>
        <v>0</v>
      </c>
      <c r="AF48" s="26"/>
      <c r="AG48">
        <f t="shared" si="2"/>
        <v>1705.7012361073012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-137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13.419788993441689</v>
      </c>
      <c r="F49">
        <f>GT_Spot!P49</f>
        <v>0</v>
      </c>
      <c r="G49">
        <f>PPCL_NG!P49</f>
        <v>33.950000000000003</v>
      </c>
      <c r="H49">
        <f>PPCL_Spot!P49</f>
        <v>10.469999999999999</v>
      </c>
      <c r="I49">
        <f>Bawana_NG!P49</f>
        <v>82.723814618399814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838.21785192680466</v>
      </c>
      <c r="P49" s="77">
        <v>57.800000000000011</v>
      </c>
      <c r="Q49" s="77">
        <v>38.17</v>
      </c>
      <c r="R49" s="80">
        <v>38.5</v>
      </c>
      <c r="S49" s="80">
        <v>0</v>
      </c>
      <c r="T49" s="78">
        <f>SUMPRODUCT(LTA!F49:AJ49,LTA!F$101:AJ$101,LTA!F$103:AJ$103)</f>
        <v>310.04000000000002</v>
      </c>
      <c r="U49" s="78">
        <f>SUMPRODUCT(LTA!F49:AJ49,LTA!F$102:AJ$102,LTA!F$103:AJ$103)</f>
        <v>51.09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415.3</v>
      </c>
      <c r="AB49" s="117">
        <f>-STOA!N49</f>
        <v>0</v>
      </c>
      <c r="AC49">
        <f t="shared" si="0"/>
        <v>17.916525299458407</v>
      </c>
      <c r="AD49">
        <f t="shared" si="1"/>
        <v>1726.7649302391876</v>
      </c>
      <c r="AE49">
        <f>'IDT-1'!B49</f>
        <v>0</v>
      </c>
      <c r="AF49" s="26"/>
      <c r="AG49">
        <f t="shared" si="2"/>
        <v>1726.7649302391876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-145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13.419788993441689</v>
      </c>
      <c r="F50">
        <f>GT_Spot!P50</f>
        <v>0</v>
      </c>
      <c r="G50">
        <f>PPCL_NG!P50</f>
        <v>33.950000000000003</v>
      </c>
      <c r="H50">
        <f>PPCL_Spot!P50</f>
        <v>10.469999999999999</v>
      </c>
      <c r="I50">
        <f>Bawana_NG!P50</f>
        <v>82.723814618399814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819.15297577048409</v>
      </c>
      <c r="P50" s="77">
        <v>57.800000000000011</v>
      </c>
      <c r="Q50" s="77">
        <v>38.17</v>
      </c>
      <c r="R50" s="80">
        <v>38.5</v>
      </c>
      <c r="S50" s="80">
        <v>0</v>
      </c>
      <c r="T50" s="78">
        <f>SUMPRODUCT(LTA!F50:AJ50,LTA!F$101:AJ$101,LTA!F$103:AJ$103)</f>
        <v>310.37</v>
      </c>
      <c r="U50" s="78">
        <f>SUMPRODUCT(LTA!F50:AJ50,LTA!F$102:AJ$102,LTA!F$103:AJ$103)</f>
        <v>51.08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415.3</v>
      </c>
      <c r="AB50" s="117">
        <f>-STOA!N50</f>
        <v>0</v>
      </c>
      <c r="AC50">
        <f t="shared" si="0"/>
        <v>17.520739073705709</v>
      </c>
      <c r="AD50">
        <f t="shared" si="1"/>
        <v>1734.4158403086199</v>
      </c>
      <c r="AE50">
        <f>'IDT-1'!B50</f>
        <v>0</v>
      </c>
      <c r="AF50" s="26"/>
      <c r="AG50">
        <f t="shared" si="2"/>
        <v>1734.4158403086199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-119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13.419788993441689</v>
      </c>
      <c r="F51">
        <f>GT_Spot!P51</f>
        <v>0</v>
      </c>
      <c r="G51">
        <f>PPCL_NG!P51</f>
        <v>33.950000000000003</v>
      </c>
      <c r="H51">
        <f>PPCL_Spot!P51</f>
        <v>10.469999999999999</v>
      </c>
      <c r="I51">
        <f>Bawana_NG!P51</f>
        <v>82.723814618399814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794.1554415866442</v>
      </c>
      <c r="P51" s="77">
        <v>58.344520027891853</v>
      </c>
      <c r="Q51" s="77">
        <v>38.17</v>
      </c>
      <c r="R51" s="80">
        <v>38.5</v>
      </c>
      <c r="S51" s="80">
        <v>0</v>
      </c>
      <c r="T51" s="78">
        <f>SUMPRODUCT(LTA!F51:AJ51,LTA!F$101:AJ$101,LTA!F$103:AJ$103)</f>
        <v>312.39999999999998</v>
      </c>
      <c r="U51" s="78">
        <f>SUMPRODUCT(LTA!F51:AJ51,LTA!F$102:AJ$102,LTA!F$103:AJ$103)</f>
        <v>50.93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415.3</v>
      </c>
      <c r="AB51" s="117">
        <f>-STOA!N51</f>
        <v>0</v>
      </c>
      <c r="AC51">
        <f t="shared" si="0"/>
        <v>17.144533998689457</v>
      </c>
      <c r="AD51">
        <f t="shared" si="1"/>
        <v>1732.219031227688</v>
      </c>
      <c r="AE51">
        <f>'IDT-1'!B51</f>
        <v>0</v>
      </c>
      <c r="AF51" s="26"/>
      <c r="AG51">
        <f t="shared" si="2"/>
        <v>1732.219031227688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-99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13.419788993441689</v>
      </c>
      <c r="F52">
        <f>GT_Spot!P52</f>
        <v>0</v>
      </c>
      <c r="G52">
        <f>PPCL_NG!P52</f>
        <v>33.950000000000003</v>
      </c>
      <c r="H52">
        <f>PPCL_Spot!P52</f>
        <v>10.469999999999999</v>
      </c>
      <c r="I52">
        <f>Bawana_NG!P52</f>
        <v>82.723814618399814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832.7858628965904</v>
      </c>
      <c r="P52" s="77">
        <v>58.344520027891853</v>
      </c>
      <c r="Q52" s="77">
        <v>38.17</v>
      </c>
      <c r="R52" s="80">
        <v>38.5</v>
      </c>
      <c r="S52" s="80">
        <v>0</v>
      </c>
      <c r="T52" s="78">
        <f>SUMPRODUCT(LTA!F52:AJ52,LTA!F$101:AJ$101,LTA!F$103:AJ$103)</f>
        <v>312.8</v>
      </c>
      <c r="U52" s="78">
        <f>SUMPRODUCT(LTA!F52:AJ52,LTA!F$102:AJ$102,LTA!F$103:AJ$103)</f>
        <v>50.980000000000004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415.3</v>
      </c>
      <c r="AB52" s="117">
        <f>-STOA!N52</f>
        <v>0</v>
      </c>
      <c r="AC52">
        <f t="shared" si="0"/>
        <v>17.630491746572112</v>
      </c>
      <c r="AD52">
        <f t="shared" si="1"/>
        <v>1754.8134947897518</v>
      </c>
      <c r="AE52">
        <f>'IDT-1'!B52</f>
        <v>0</v>
      </c>
      <c r="AF52" s="26"/>
      <c r="AG52">
        <f t="shared" si="2"/>
        <v>1754.8134947897518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-115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13.419788993441689</v>
      </c>
      <c r="F53">
        <f>GT_Spot!P53</f>
        <v>0</v>
      </c>
      <c r="G53">
        <f>PPCL_NG!P53</f>
        <v>33.950000000000003</v>
      </c>
      <c r="H53">
        <f>PPCL_Spot!P53</f>
        <v>10.469999999999999</v>
      </c>
      <c r="I53">
        <f>Bawana_NG!P53</f>
        <v>82.723814618399814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799.09264670384641</v>
      </c>
      <c r="P53" s="77">
        <v>51.77</v>
      </c>
      <c r="Q53" s="77">
        <v>38.17</v>
      </c>
      <c r="R53" s="80">
        <v>38.5</v>
      </c>
      <c r="S53" s="80">
        <v>0</v>
      </c>
      <c r="T53" s="78">
        <f>SUMPRODUCT(LTA!F53:AJ53,LTA!F$101:AJ$101,LTA!F$103:AJ$103)</f>
        <v>313.47000000000003</v>
      </c>
      <c r="U53" s="78">
        <f>SUMPRODUCT(LTA!F53:AJ53,LTA!F$102:AJ$102,LTA!F$103:AJ$103)</f>
        <v>50.93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415.3</v>
      </c>
      <c r="AB53" s="117">
        <f>-STOA!N53</f>
        <v>0</v>
      </c>
      <c r="AC53">
        <f t="shared" si="0"/>
        <v>16.5535852110105</v>
      </c>
      <c r="AD53">
        <f t="shared" si="1"/>
        <v>1798.2426651046776</v>
      </c>
      <c r="AE53">
        <f>'IDT-1'!B53</f>
        <v>0</v>
      </c>
      <c r="AF53" s="26"/>
      <c r="AG53">
        <f t="shared" si="2"/>
        <v>1798.2426651046776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-33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13.419788993441689</v>
      </c>
      <c r="F54">
        <f>GT_Spot!P54</f>
        <v>0</v>
      </c>
      <c r="G54">
        <f>PPCL_NG!P54</f>
        <v>33.950000000000003</v>
      </c>
      <c r="H54">
        <f>PPCL_Spot!P54</f>
        <v>10.469999999999999</v>
      </c>
      <c r="I54">
        <f>Bawana_NG!P54</f>
        <v>82.723814618399814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736.32371551738106</v>
      </c>
      <c r="P54" s="77">
        <v>51.77</v>
      </c>
      <c r="Q54" s="77">
        <v>38.17</v>
      </c>
      <c r="R54" s="80">
        <v>38.5</v>
      </c>
      <c r="S54" s="80">
        <v>0</v>
      </c>
      <c r="T54" s="78">
        <f>SUMPRODUCT(LTA!F54:AJ54,LTA!F$101:AJ$101,LTA!F$103:AJ$103)</f>
        <v>310.88</v>
      </c>
      <c r="U54" s="78">
        <f>SUMPRODUCT(LTA!F54:AJ54,LTA!F$102:AJ$102,LTA!F$103:AJ$103)</f>
        <v>50.95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415.3</v>
      </c>
      <c r="AB54" s="117">
        <f>-STOA!N54</f>
        <v>0</v>
      </c>
      <c r="AC54">
        <f t="shared" si="0"/>
        <v>15.685624408337159</v>
      </c>
      <c r="AD54">
        <f t="shared" si="1"/>
        <v>1766.7716947208853</v>
      </c>
      <c r="AE54">
        <f>'IDT-1'!B54</f>
        <v>0</v>
      </c>
      <c r="AF54" s="26"/>
      <c r="AG54">
        <f t="shared" si="2"/>
        <v>1766.7716947208853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13.419788993441689</v>
      </c>
      <c r="F55">
        <f>GT_Spot!P55</f>
        <v>0</v>
      </c>
      <c r="G55">
        <f>PPCL_NG!P55</f>
        <v>33.950000000000003</v>
      </c>
      <c r="H55">
        <f>PPCL_Spot!P55</f>
        <v>10.469999999999999</v>
      </c>
      <c r="I55">
        <f>Bawana_NG!P55</f>
        <v>82.723814618399814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736.15974755343632</v>
      </c>
      <c r="P55" s="77">
        <v>57.8</v>
      </c>
      <c r="Q55" s="77">
        <v>18.886071948430025</v>
      </c>
      <c r="R55" s="80">
        <v>38.5</v>
      </c>
      <c r="S55" s="80">
        <v>0</v>
      </c>
      <c r="T55" s="78">
        <f>SUMPRODUCT(LTA!F55:AJ55,LTA!F$101:AJ$101,LTA!F$103:AJ$103)</f>
        <v>309.3</v>
      </c>
      <c r="U55" s="78">
        <f>SUMPRODUCT(LTA!F55:AJ55,LTA!F$102:AJ$102,LTA!F$103:AJ$103)</f>
        <v>51.06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415.3</v>
      </c>
      <c r="AB55" s="117">
        <f>-STOA!N55</f>
        <v>0</v>
      </c>
      <c r="AC55">
        <f t="shared" si="0"/>
        <v>15.624570568275528</v>
      </c>
      <c r="AD55">
        <f t="shared" si="1"/>
        <v>1744.0648525454321</v>
      </c>
      <c r="AE55">
        <f>'IDT-1'!B55</f>
        <v>0</v>
      </c>
      <c r="AF55" s="26"/>
      <c r="AG55">
        <f t="shared" si="2"/>
        <v>1744.0648525454321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-7.88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13.419788993441689</v>
      </c>
      <c r="F56">
        <f>GT_Spot!P56</f>
        <v>0</v>
      </c>
      <c r="G56">
        <f>PPCL_NG!P56</f>
        <v>33.950000000000003</v>
      </c>
      <c r="H56">
        <f>PPCL_Spot!P56</f>
        <v>10.469999999999999</v>
      </c>
      <c r="I56">
        <f>Bawana_NG!P56</f>
        <v>82.723814618399814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787.49837482717703</v>
      </c>
      <c r="P56" s="77">
        <v>57.8</v>
      </c>
      <c r="Q56" s="77">
        <v>18.886071948430025</v>
      </c>
      <c r="R56" s="80">
        <v>38.5</v>
      </c>
      <c r="S56" s="80">
        <v>0</v>
      </c>
      <c r="T56" s="78">
        <f>SUMPRODUCT(LTA!F56:AJ56,LTA!F$101:AJ$101,LTA!F$103:AJ$103)</f>
        <v>306.92999999999995</v>
      </c>
      <c r="U56" s="78">
        <f>SUMPRODUCT(LTA!F56:AJ56,LTA!F$102:AJ$102,LTA!F$103:AJ$103)</f>
        <v>52.91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415.3</v>
      </c>
      <c r="AB56" s="117">
        <f>-STOA!N56</f>
        <v>0</v>
      </c>
      <c r="AC56">
        <f t="shared" si="0"/>
        <v>16.091217587558056</v>
      </c>
      <c r="AD56">
        <f t="shared" si="1"/>
        <v>1792.2268327998904</v>
      </c>
      <c r="AE56">
        <f>'IDT-1'!B56</f>
        <v>0</v>
      </c>
      <c r="AF56" s="26"/>
      <c r="AG56">
        <f t="shared" si="2"/>
        <v>1792.2268327998904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-10.07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13.419788993441689</v>
      </c>
      <c r="F57">
        <f>GT_Spot!P57</f>
        <v>0</v>
      </c>
      <c r="G57">
        <f>PPCL_NG!P57</f>
        <v>33.950000000000003</v>
      </c>
      <c r="H57">
        <f>PPCL_Spot!P57</f>
        <v>10.469999999999999</v>
      </c>
      <c r="I57">
        <f>Bawana_NG!P57</f>
        <v>82.723814618399814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814.49656058121798</v>
      </c>
      <c r="P57" s="77">
        <v>57.8</v>
      </c>
      <c r="Q57" s="77">
        <v>18.886071948430025</v>
      </c>
      <c r="R57" s="80">
        <v>38.5</v>
      </c>
      <c r="S57" s="80">
        <v>0</v>
      </c>
      <c r="T57" s="78">
        <f>SUMPRODUCT(LTA!F57:AJ57,LTA!F$101:AJ$101,LTA!F$103:AJ$103)</f>
        <v>292.95</v>
      </c>
      <c r="U57" s="78">
        <f>SUMPRODUCT(LTA!F57:AJ57,LTA!F$102:AJ$102,LTA!F$103:AJ$103)</f>
        <v>53.5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415.3</v>
      </c>
      <c r="AB57" s="117">
        <f>-STOA!N57</f>
        <v>0</v>
      </c>
      <c r="AC57">
        <f t="shared" si="0"/>
        <v>16.121566878045108</v>
      </c>
      <c r="AD57">
        <f t="shared" si="1"/>
        <v>1815.8746692634443</v>
      </c>
      <c r="AE57">
        <f>'IDT-1'!B57</f>
        <v>0</v>
      </c>
      <c r="AF57" s="26"/>
      <c r="AG57">
        <f t="shared" si="2"/>
        <v>1815.8746692634443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13.419788993441689</v>
      </c>
      <c r="F58">
        <f>GT_Spot!P58</f>
        <v>0</v>
      </c>
      <c r="G58">
        <f>PPCL_NG!P58</f>
        <v>33.950000000000003</v>
      </c>
      <c r="H58">
        <f>PPCL_Spot!P58</f>
        <v>10.469999999999999</v>
      </c>
      <c r="I58">
        <f>Bawana_NG!P58</f>
        <v>82.723814618399814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814.49275983938207</v>
      </c>
      <c r="P58" s="77">
        <v>57.8</v>
      </c>
      <c r="Q58" s="77">
        <v>18.886071948430025</v>
      </c>
      <c r="R58" s="80">
        <v>38.5</v>
      </c>
      <c r="S58" s="80">
        <v>0</v>
      </c>
      <c r="T58" s="78">
        <f>SUMPRODUCT(LTA!F58:AJ58,LTA!F$101:AJ$101,LTA!F$103:AJ$103)</f>
        <v>292.44</v>
      </c>
      <c r="U58" s="78">
        <f>SUMPRODUCT(LTA!F58:AJ58,LTA!F$102:AJ$102,LTA!F$103:AJ$103)</f>
        <v>53.95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415.3</v>
      </c>
      <c r="AB58" s="117">
        <f>-STOA!N58</f>
        <v>0</v>
      </c>
      <c r="AC58">
        <f t="shared" si="0"/>
        <v>16.121005431516952</v>
      </c>
      <c r="AD58">
        <f t="shared" si="1"/>
        <v>1815.8114299681365</v>
      </c>
      <c r="AE58">
        <f>'IDT-1'!B58</f>
        <v>0</v>
      </c>
      <c r="AF58" s="26"/>
      <c r="AG58">
        <f t="shared" si="2"/>
        <v>1815.8114299681365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13.419788993441689</v>
      </c>
      <c r="F59">
        <f>GT_Spot!P59</f>
        <v>0</v>
      </c>
      <c r="G59">
        <f>PPCL_NG!P59</f>
        <v>33.950000000000003</v>
      </c>
      <c r="H59">
        <f>PPCL_Spot!P59</f>
        <v>10.469999999999999</v>
      </c>
      <c r="I59">
        <f>Bawana_NG!P59</f>
        <v>82.723814618399814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813.96332683085302</v>
      </c>
      <c r="P59" s="77">
        <v>57.800000000000011</v>
      </c>
      <c r="Q59" s="77">
        <v>18.886071948430025</v>
      </c>
      <c r="R59" s="80">
        <v>38.5</v>
      </c>
      <c r="S59" s="80">
        <v>0</v>
      </c>
      <c r="T59" s="78">
        <f>SUMPRODUCT(LTA!F59:AJ59,LTA!F$101:AJ$101,LTA!F$103:AJ$103)</f>
        <v>272.15000000000003</v>
      </c>
      <c r="U59" s="78">
        <f>SUMPRODUCT(LTA!F59:AJ59,LTA!F$102:AJ$102,LTA!F$103:AJ$103)</f>
        <v>54.370000000000005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415.3</v>
      </c>
      <c r="AB59" s="117">
        <f>-STOA!N59</f>
        <v>0</v>
      </c>
      <c r="AC59">
        <f t="shared" si="0"/>
        <v>15.941490421041896</v>
      </c>
      <c r="AD59">
        <f t="shared" si="1"/>
        <v>1795.5915119700826</v>
      </c>
      <c r="AE59">
        <f>'IDT-1'!B59</f>
        <v>0</v>
      </c>
      <c r="AF59" s="26"/>
      <c r="AG59">
        <f t="shared" si="2"/>
        <v>1795.5915119700826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13.419788993441689</v>
      </c>
      <c r="F60">
        <f>GT_Spot!P60</f>
        <v>0</v>
      </c>
      <c r="G60">
        <f>PPCL_NG!P60</f>
        <v>33.950000000000003</v>
      </c>
      <c r="H60">
        <f>PPCL_Spot!P60</f>
        <v>10.469999999999999</v>
      </c>
      <c r="I60">
        <f>Bawana_NG!P60</f>
        <v>82.723814618399814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813.76866178552132</v>
      </c>
      <c r="P60" s="77">
        <v>57.800000000000011</v>
      </c>
      <c r="Q60" s="77">
        <v>18.886071948430025</v>
      </c>
      <c r="R60" s="80">
        <v>38.5</v>
      </c>
      <c r="S60" s="80">
        <v>0</v>
      </c>
      <c r="T60" s="78">
        <f>SUMPRODUCT(LTA!F60:AJ60,LTA!F$101:AJ$101,LTA!F$103:AJ$103)</f>
        <v>267.04000000000002</v>
      </c>
      <c r="U60" s="78">
        <f>SUMPRODUCT(LTA!F60:AJ60,LTA!F$102:AJ$102,LTA!F$103:AJ$103)</f>
        <v>55.089999999999996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415.3</v>
      </c>
      <c r="AB60" s="117">
        <f>-STOA!N60</f>
        <v>0</v>
      </c>
      <c r="AC60">
        <f t="shared" si="0"/>
        <v>16.078707919086884</v>
      </c>
      <c r="AD60">
        <f t="shared" si="1"/>
        <v>1770.8696294267058</v>
      </c>
      <c r="AE60">
        <f>'IDT-1'!B60</f>
        <v>0</v>
      </c>
      <c r="AF60" s="26"/>
      <c r="AG60">
        <f t="shared" si="2"/>
        <v>1770.8696294267058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13.419788993441689</v>
      </c>
      <c r="F61">
        <f>GT_Spot!P61</f>
        <v>0</v>
      </c>
      <c r="G61">
        <f>PPCL_NG!P61</f>
        <v>33.950000000000003</v>
      </c>
      <c r="H61">
        <f>PPCL_Spot!P61</f>
        <v>10.469999999999999</v>
      </c>
      <c r="I61">
        <f>Bawana_NG!P61</f>
        <v>82.723814618399814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814.30325394137174</v>
      </c>
      <c r="P61" s="77">
        <v>57.800000000000011</v>
      </c>
      <c r="Q61" s="77">
        <v>19.266071355759426</v>
      </c>
      <c r="R61" s="80">
        <v>38.5</v>
      </c>
      <c r="S61" s="80">
        <v>0</v>
      </c>
      <c r="T61" s="78">
        <f>SUMPRODUCT(LTA!F61:AJ61,LTA!F$101:AJ$101,LTA!F$103:AJ$103)</f>
        <v>252.56999999999996</v>
      </c>
      <c r="U61" s="78">
        <f>SUMPRODUCT(LTA!F61:AJ61,LTA!F$102:AJ$102,LTA!F$103:AJ$103)</f>
        <v>55.68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415.3</v>
      </c>
      <c r="AB61" s="117">
        <f>-STOA!N61</f>
        <v>0</v>
      </c>
      <c r="AC61">
        <f t="shared" si="0"/>
        <v>16.710375036707273</v>
      </c>
      <c r="AD61">
        <f t="shared" si="1"/>
        <v>1673.2725538722652</v>
      </c>
      <c r="AE61">
        <f>'IDT-1'!B61</f>
        <v>0</v>
      </c>
      <c r="AF61" s="26"/>
      <c r="AG61">
        <f t="shared" si="2"/>
        <v>1673.2725538722652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-104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13.419788993441689</v>
      </c>
      <c r="F62">
        <f>GT_Spot!P62</f>
        <v>0</v>
      </c>
      <c r="G62">
        <f>PPCL_NG!P62</f>
        <v>33.950000000000003</v>
      </c>
      <c r="H62">
        <f>PPCL_Spot!P62</f>
        <v>10.469999999999999</v>
      </c>
      <c r="I62">
        <f>Bawana_NG!P62</f>
        <v>79.104878329138202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823.74669563578561</v>
      </c>
      <c r="P62" s="77">
        <v>57.800000000000011</v>
      </c>
      <c r="Q62" s="77">
        <v>19.266071355759426</v>
      </c>
      <c r="R62" s="80">
        <v>38.5</v>
      </c>
      <c r="S62" s="80">
        <v>0</v>
      </c>
      <c r="T62" s="78">
        <f>SUMPRODUCT(LTA!F62:AJ62,LTA!F$101:AJ$101,LTA!F$103:AJ$103)</f>
        <v>248.62</v>
      </c>
      <c r="U62" s="78">
        <f>SUMPRODUCT(LTA!F62:AJ62,LTA!F$102:AJ$102,LTA!F$103:AJ$103)</f>
        <v>56.15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415.3</v>
      </c>
      <c r="AB62" s="117">
        <f>-STOA!N62</f>
        <v>0</v>
      </c>
      <c r="AC62">
        <f t="shared" si="0"/>
        <v>16.349247200818215</v>
      </c>
      <c r="AD62">
        <f t="shared" si="1"/>
        <v>1718.9781871133068</v>
      </c>
      <c r="AE62">
        <f>'IDT-1'!B62</f>
        <v>0</v>
      </c>
      <c r="AF62" s="26"/>
      <c r="AG62">
        <f t="shared" si="2"/>
        <v>1718.9781871133068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-61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13.419788993441689</v>
      </c>
      <c r="F63">
        <f>GT_Spot!P63</f>
        <v>0</v>
      </c>
      <c r="G63">
        <f>PPCL_NG!P63</f>
        <v>33.950000000000003</v>
      </c>
      <c r="H63">
        <f>PPCL_Spot!P63</f>
        <v>10.469999999999999</v>
      </c>
      <c r="I63">
        <f>Bawana_NG!P63</f>
        <v>79.104878329138202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820.49869295682174</v>
      </c>
      <c r="P63" s="77">
        <v>57.800000000000011</v>
      </c>
      <c r="Q63" s="77">
        <v>19.266071355759426</v>
      </c>
      <c r="R63" s="80">
        <v>38.5</v>
      </c>
      <c r="S63" s="80">
        <v>0</v>
      </c>
      <c r="T63" s="78">
        <f>SUMPRODUCT(LTA!F63:AJ63,LTA!F$101:AJ$101,LTA!F$103:AJ$103)</f>
        <v>235.20999999999998</v>
      </c>
      <c r="U63" s="78">
        <f>SUMPRODUCT(LTA!F63:AJ63,LTA!F$102:AJ$102,LTA!F$103:AJ$103)</f>
        <v>56.629999999999995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415.3</v>
      </c>
      <c r="AB63" s="117">
        <f>-STOA!N63</f>
        <v>0</v>
      </c>
      <c r="AC63">
        <f t="shared" si="0"/>
        <v>16.269027669898701</v>
      </c>
      <c r="AD63">
        <f t="shared" si="1"/>
        <v>1695.8804039652625</v>
      </c>
      <c r="AE63">
        <f>'IDT-1'!B63</f>
        <v>0</v>
      </c>
      <c r="AF63" s="26"/>
      <c r="AG63">
        <f t="shared" si="2"/>
        <v>1695.8804039652625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-68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13.419788993441689</v>
      </c>
      <c r="F64">
        <f>GT_Spot!P64</f>
        <v>0</v>
      </c>
      <c r="G64">
        <f>PPCL_NG!P64</f>
        <v>33.950000000000003</v>
      </c>
      <c r="H64">
        <f>PPCL_Spot!P64</f>
        <v>10.469999999999999</v>
      </c>
      <c r="I64">
        <f>Bawana_NG!P64</f>
        <v>79.104878329138202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818.86899050458567</v>
      </c>
      <c r="P64" s="77">
        <v>57.800000000000011</v>
      </c>
      <c r="Q64" s="77">
        <v>19.266071355759426</v>
      </c>
      <c r="R64" s="80">
        <v>38.5</v>
      </c>
      <c r="S64" s="80">
        <v>0</v>
      </c>
      <c r="T64" s="78">
        <f>SUMPRODUCT(LTA!F64:AJ64,LTA!F$101:AJ$101,LTA!F$103:AJ$103)</f>
        <v>221.43</v>
      </c>
      <c r="U64" s="78">
        <f>SUMPRODUCT(LTA!F64:AJ64,LTA!F$102:AJ$102,LTA!F$103:AJ$103)</f>
        <v>57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412.5</v>
      </c>
      <c r="AB64" s="117">
        <f>-STOA!N64</f>
        <v>0</v>
      </c>
      <c r="AC64">
        <f t="shared" si="0"/>
        <v>15.677010039731451</v>
      </c>
      <c r="AD64">
        <f t="shared" si="1"/>
        <v>1727.6327191431935</v>
      </c>
      <c r="AE64">
        <f>'IDT-1'!B64</f>
        <v>0</v>
      </c>
      <c r="AF64" s="26"/>
      <c r="AG64">
        <f t="shared" si="2"/>
        <v>1727.6327191431935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-19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13.419788993441689</v>
      </c>
      <c r="F65">
        <f>GT_Spot!P65</f>
        <v>0</v>
      </c>
      <c r="G65">
        <f>PPCL_NG!P65</f>
        <v>33.950000000000003</v>
      </c>
      <c r="H65">
        <f>PPCL_Spot!P65</f>
        <v>10.18</v>
      </c>
      <c r="I65">
        <f>Bawana_NG!P65</f>
        <v>79.104878329138202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818.8730725156222</v>
      </c>
      <c r="P65" s="77">
        <v>57.800000000000011</v>
      </c>
      <c r="Q65" s="77">
        <v>19.266071355759426</v>
      </c>
      <c r="R65" s="80">
        <v>38.5</v>
      </c>
      <c r="S65" s="80">
        <v>0</v>
      </c>
      <c r="T65" s="78">
        <f>SUMPRODUCT(LTA!F65:AJ65,LTA!F$101:AJ$101,LTA!F$103:AJ$103)</f>
        <v>202.56</v>
      </c>
      <c r="U65" s="78">
        <f>SUMPRODUCT(LTA!F65:AJ65,LTA!F$102:AJ$102,LTA!F$103:AJ$103)</f>
        <v>57.42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408.3</v>
      </c>
      <c r="AB65" s="117">
        <f>-STOA!N65</f>
        <v>0</v>
      </c>
      <c r="AC65">
        <f t="shared" si="0"/>
        <v>15.661614639394672</v>
      </c>
      <c r="AD65">
        <f t="shared" si="1"/>
        <v>1683.7121965545666</v>
      </c>
      <c r="AE65">
        <f>'IDT-1'!B65</f>
        <v>0</v>
      </c>
      <c r="AF65" s="26"/>
      <c r="AG65">
        <f t="shared" si="2"/>
        <v>1683.7121965545666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-40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13.419788993441689</v>
      </c>
      <c r="F66">
        <f>GT_Spot!P66</f>
        <v>0</v>
      </c>
      <c r="G66">
        <f>PPCL_NG!P66</f>
        <v>33.950000000000003</v>
      </c>
      <c r="H66">
        <f>PPCL_Spot!P66</f>
        <v>10.18</v>
      </c>
      <c r="I66">
        <f>Bawana_NG!P66</f>
        <v>79.104878329138202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826.86206088847598</v>
      </c>
      <c r="P66" s="77">
        <v>57.800000000000011</v>
      </c>
      <c r="Q66" s="77">
        <v>19.266071355759426</v>
      </c>
      <c r="R66" s="80">
        <v>38.5</v>
      </c>
      <c r="S66" s="80">
        <v>0</v>
      </c>
      <c r="T66" s="78">
        <f>SUMPRODUCT(LTA!F66:AJ66,LTA!F$101:AJ$101,LTA!F$103:AJ$103)</f>
        <v>180.09999999999997</v>
      </c>
      <c r="U66" s="78">
        <f>SUMPRODUCT(LTA!F66:AJ66,LTA!F$102:AJ$102,LTA!F$103:AJ$103)</f>
        <v>57.730000000000004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405.5</v>
      </c>
      <c r="AB66" s="117">
        <f>-STOA!N66</f>
        <v>0</v>
      </c>
      <c r="AC66">
        <f t="shared" si="0"/>
        <v>15.432454589376027</v>
      </c>
      <c r="AD66">
        <f t="shared" si="1"/>
        <v>1675.980344977439</v>
      </c>
      <c r="AE66">
        <f>'IDT-1'!B66</f>
        <v>20</v>
      </c>
      <c r="AF66" s="26"/>
      <c r="AG66">
        <f t="shared" si="2"/>
        <v>1695.980344977439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-31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13.419788993441689</v>
      </c>
      <c r="F67">
        <f>GT_Spot!P67</f>
        <v>0</v>
      </c>
      <c r="G67">
        <f>PPCL_NG!P67</f>
        <v>33.950000000000003</v>
      </c>
      <c r="H67">
        <f>PPCL_Spot!P67</f>
        <v>10.18</v>
      </c>
      <c r="I67">
        <f>Bawana_NG!P67</f>
        <v>79.104878329138202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827.82630590703832</v>
      </c>
      <c r="P67" s="77">
        <v>57.800000000000011</v>
      </c>
      <c r="Q67" s="77">
        <v>19.266071355759426</v>
      </c>
      <c r="R67" s="80">
        <v>38.5</v>
      </c>
      <c r="S67" s="80">
        <v>0</v>
      </c>
      <c r="T67" s="78">
        <f>SUMPRODUCT(LTA!F67:AJ67,LTA!F$101:AJ$101,LTA!F$103:AJ$103)</f>
        <v>120.25</v>
      </c>
      <c r="U67" s="78">
        <f>SUMPRODUCT(LTA!F67:AJ67,LTA!F$102:AJ$102,LTA!F$103:AJ$103)</f>
        <v>57.739999999999995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404.89000000000004</v>
      </c>
      <c r="AB67" s="117">
        <f>-STOA!N67</f>
        <v>0</v>
      </c>
      <c r="AC67">
        <f t="shared" si="0"/>
        <v>15.086542495983284</v>
      </c>
      <c r="AD67">
        <f t="shared" si="1"/>
        <v>1596.8405020893942</v>
      </c>
      <c r="AE67">
        <f>'IDT-1'!B67</f>
        <v>54</v>
      </c>
      <c r="AF67" s="26"/>
      <c r="AG67">
        <f t="shared" si="2"/>
        <v>1650.8405020893942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-51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13.419788993441689</v>
      </c>
      <c r="F68">
        <f>GT_Spot!P68</f>
        <v>0</v>
      </c>
      <c r="G68">
        <f>PPCL_NG!P68</f>
        <v>33.950000000000003</v>
      </c>
      <c r="H68">
        <f>PPCL_Spot!P68</f>
        <v>10.18</v>
      </c>
      <c r="I68">
        <f>Bawana_NG!P68</f>
        <v>79.104878329138202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827.82244225325076</v>
      </c>
      <c r="P68" s="77">
        <v>57.800000000000011</v>
      </c>
      <c r="Q68" s="77">
        <v>19.266071355759426</v>
      </c>
      <c r="R68" s="80">
        <v>38.5</v>
      </c>
      <c r="S68" s="80">
        <v>0</v>
      </c>
      <c r="T68" s="78">
        <f>SUMPRODUCT(LTA!F68:AJ68,LTA!F$101:AJ$101,LTA!F$103:AJ$103)</f>
        <v>110.47999999999999</v>
      </c>
      <c r="U68" s="78">
        <f>SUMPRODUCT(LTA!F68:AJ68,LTA!F$102:AJ$102,LTA!F$103:AJ$103)</f>
        <v>57.709999999999994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399.99000000000007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14.992661005918736</v>
      </c>
      <c r="AD68">
        <f t="shared" ref="AD68:AD98" si="4">SUM(B68:AB68,AI68:AR68)-AC68</f>
        <v>1578.2305199256712</v>
      </c>
      <c r="AE68">
        <f>'IDT-1'!B68</f>
        <v>45</v>
      </c>
      <c r="AF68" s="26"/>
      <c r="AG68">
        <f t="shared" ref="AG68:AG98" si="5">SUM(AD68:AF68)+AT68</f>
        <v>1623.2305199256712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-55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13.419788993441689</v>
      </c>
      <c r="F69">
        <f>GT_Spot!P69</f>
        <v>0</v>
      </c>
      <c r="G69">
        <f>PPCL_NG!P69</f>
        <v>33.950000000000003</v>
      </c>
      <c r="H69">
        <f>PPCL_Spot!P69</f>
        <v>10.18</v>
      </c>
      <c r="I69">
        <f>Bawana_NG!P69</f>
        <v>79.104878329138202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824.0544590651516</v>
      </c>
      <c r="P69" s="77">
        <v>57.800000000000011</v>
      </c>
      <c r="Q69" s="77">
        <v>19.266071355759426</v>
      </c>
      <c r="R69" s="80">
        <v>38.5</v>
      </c>
      <c r="S69" s="80">
        <v>0</v>
      </c>
      <c r="T69" s="78">
        <f>SUMPRODUCT(LTA!F69:AJ69,LTA!F$101:AJ$101,LTA!F$103:AJ$103)</f>
        <v>97.74</v>
      </c>
      <c r="U69" s="78">
        <f>SUMPRODUCT(LTA!F69:AJ69,LTA!F$102:AJ$102,LTA!F$103:AJ$103)</f>
        <v>57.95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397.89000000000004</v>
      </c>
      <c r="AB69" s="117">
        <f>-STOA!N69</f>
        <v>0</v>
      </c>
      <c r="AC69">
        <f t="shared" si="3"/>
        <v>14.822144626341267</v>
      </c>
      <c r="AD69">
        <f t="shared" si="4"/>
        <v>1561.0330531171496</v>
      </c>
      <c r="AE69">
        <f>'IDT-1'!B69</f>
        <v>45</v>
      </c>
      <c r="AF69" s="26"/>
      <c r="AG69">
        <f t="shared" si="5"/>
        <v>1606.0330531171496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-54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13.419788993441689</v>
      </c>
      <c r="F70">
        <f>GT_Spot!P70</f>
        <v>0</v>
      </c>
      <c r="G70">
        <f>PPCL_NG!P70</f>
        <v>33.950000000000003</v>
      </c>
      <c r="H70">
        <f>PPCL_Spot!P70</f>
        <v>10.18</v>
      </c>
      <c r="I70">
        <f>Bawana_NG!P70</f>
        <v>79.104878329138202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824.72373504673567</v>
      </c>
      <c r="P70" s="77">
        <v>57.800000000000011</v>
      </c>
      <c r="Q70" s="77">
        <v>19.266071355759426</v>
      </c>
      <c r="R70" s="80">
        <v>38.5</v>
      </c>
      <c r="S70" s="80">
        <v>0</v>
      </c>
      <c r="T70" s="78">
        <f>SUMPRODUCT(LTA!F70:AJ70,LTA!F$101:AJ$101,LTA!F$103:AJ$103)</f>
        <v>87.29</v>
      </c>
      <c r="U70" s="78">
        <f>SUMPRODUCT(LTA!F70:AJ70,LTA!F$102:AJ$102,LTA!F$103:AJ$103)</f>
        <v>58.04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394.39000000000004</v>
      </c>
      <c r="AB70" s="117">
        <f>-STOA!N70</f>
        <v>0</v>
      </c>
      <c r="AC70">
        <f t="shared" si="3"/>
        <v>14.32430677152481</v>
      </c>
      <c r="AD70">
        <f t="shared" si="4"/>
        <v>1591.3401669535501</v>
      </c>
      <c r="AE70">
        <f>'IDT-1'!B70</f>
        <v>39</v>
      </c>
      <c r="AF70" s="26"/>
      <c r="AG70">
        <f t="shared" si="5"/>
        <v>1630.3401669535501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8.0187974314068882</v>
      </c>
      <c r="F71">
        <f>GT_Spot!P71</f>
        <v>0</v>
      </c>
      <c r="G71">
        <f>PPCL_NG!P71</f>
        <v>33.950000000000003</v>
      </c>
      <c r="H71">
        <f>PPCL_Spot!P71</f>
        <v>6.9980005712653517</v>
      </c>
      <c r="I71">
        <f>Bawana_NG!P71</f>
        <v>79.104878329138202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833.17807827814886</v>
      </c>
      <c r="P71" s="77">
        <v>57.800000000000011</v>
      </c>
      <c r="Q71" s="77">
        <v>19.266071355759426</v>
      </c>
      <c r="R71" s="80">
        <v>38.5</v>
      </c>
      <c r="S71" s="80">
        <v>0</v>
      </c>
      <c r="T71" s="78">
        <f>SUMPRODUCT(LTA!F71:AJ71,LTA!F$101:AJ$101,LTA!F$103:AJ$103)</f>
        <v>77.06</v>
      </c>
      <c r="U71" s="78">
        <f>SUMPRODUCT(LTA!F71:AJ71,LTA!F$102:AJ$102,LTA!F$103:AJ$103)</f>
        <v>58.07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361.29</v>
      </c>
      <c r="AB71" s="117">
        <f>-STOA!N71</f>
        <v>0</v>
      </c>
      <c r="AC71">
        <f t="shared" si="3"/>
        <v>13.997067268498324</v>
      </c>
      <c r="AD71">
        <f t="shared" si="4"/>
        <v>1576.5787586972201</v>
      </c>
      <c r="AE71">
        <f>'IDT-1'!B71</f>
        <v>70</v>
      </c>
      <c r="AF71" s="26"/>
      <c r="AG71">
        <f t="shared" si="5"/>
        <v>1646.5787586972201</v>
      </c>
      <c r="AI71" s="75">
        <f>PXIL!H71</f>
        <v>0</v>
      </c>
      <c r="AJ71" s="75">
        <f>PXIL!N71</f>
        <v>0</v>
      </c>
      <c r="AK71" s="75">
        <f>RTM_IEX!H71</f>
        <v>17.34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8.0187974314068882</v>
      </c>
      <c r="F72">
        <f>GT_Spot!P72</f>
        <v>0</v>
      </c>
      <c r="G72">
        <f>PPCL_NG!P72</f>
        <v>33.950000000000003</v>
      </c>
      <c r="H72">
        <f>PPCL_Spot!P72</f>
        <v>6.9980005712653517</v>
      </c>
      <c r="I72">
        <f>Bawana_NG!P72</f>
        <v>79.104878329138202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833.1742775610029</v>
      </c>
      <c r="P72" s="77">
        <v>57.800000000000011</v>
      </c>
      <c r="Q72" s="77">
        <v>19.266071355759426</v>
      </c>
      <c r="R72" s="80">
        <v>38.5</v>
      </c>
      <c r="S72" s="80">
        <v>0</v>
      </c>
      <c r="T72" s="78">
        <f>SUMPRODUCT(LTA!F72:AJ72,LTA!F$101:AJ$101,LTA!F$103:AJ$103)</f>
        <v>60.510000000000005</v>
      </c>
      <c r="U72" s="78">
        <f>SUMPRODUCT(LTA!F72:AJ72,LTA!F$102:AJ$102,LTA!F$103:AJ$103)</f>
        <v>58.209999999999994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354.99</v>
      </c>
      <c r="AB72" s="117">
        <f>-STOA!N72</f>
        <v>0</v>
      </c>
      <c r="AC72">
        <f t="shared" si="3"/>
        <v>13.688984459798418</v>
      </c>
      <c r="AD72">
        <f t="shared" si="4"/>
        <v>1531.8330407887743</v>
      </c>
      <c r="AE72">
        <f>'IDT-1'!B72</f>
        <v>66</v>
      </c>
      <c r="AF72" s="26"/>
      <c r="AG72">
        <f t="shared" si="5"/>
        <v>1597.8330407887743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-5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8.0187974314068882</v>
      </c>
      <c r="F73">
        <f>GT_Spot!P73</f>
        <v>0</v>
      </c>
      <c r="G73">
        <f>PPCL_NG!P73</f>
        <v>33.950000000000003</v>
      </c>
      <c r="H73">
        <f>PPCL_Spot!P73</f>
        <v>6.7</v>
      </c>
      <c r="I73">
        <f>Bawana_NG!P73</f>
        <v>79.104878329138202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826.80122485741947</v>
      </c>
      <c r="P73" s="77">
        <v>57.800000000000011</v>
      </c>
      <c r="Q73" s="77">
        <v>19.266071355759426</v>
      </c>
      <c r="R73" s="80">
        <v>21.69</v>
      </c>
      <c r="S73" s="80">
        <v>0</v>
      </c>
      <c r="T73" s="78">
        <f>SUMPRODUCT(LTA!F73:AJ73,LTA!F$101:AJ$101,LTA!F$103:AJ$103)</f>
        <v>48.83</v>
      </c>
      <c r="U73" s="78">
        <f>SUMPRODUCT(LTA!F73:AJ73,LTA!F$102:AJ$102,LTA!F$103:AJ$103)</f>
        <v>58.32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347.99</v>
      </c>
      <c r="AB73" s="117">
        <f>-STOA!N73</f>
        <v>0</v>
      </c>
      <c r="AC73">
        <f t="shared" si="3"/>
        <v>14.427432553368771</v>
      </c>
      <c r="AD73">
        <f t="shared" si="4"/>
        <v>1625.053539420355</v>
      </c>
      <c r="AE73">
        <f>'IDT-1'!B73</f>
        <v>84</v>
      </c>
      <c r="AF73" s="26"/>
      <c r="AG73">
        <f t="shared" si="5"/>
        <v>1709.053539420355</v>
      </c>
      <c r="AI73" s="75">
        <f>PXIL!H73</f>
        <v>0</v>
      </c>
      <c r="AJ73" s="75">
        <f>PXIL!N73</f>
        <v>0</v>
      </c>
      <c r="AK73" s="75">
        <f>RTM_IEX!H73</f>
        <v>131.01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13.120986204872322</v>
      </c>
      <c r="F74">
        <f>GT_Spot!P74</f>
        <v>0</v>
      </c>
      <c r="G74">
        <f>PPCL_NG!P74</f>
        <v>33.950000000000003</v>
      </c>
      <c r="H74">
        <f>PPCL_Spot!P74</f>
        <v>9.9</v>
      </c>
      <c r="I74">
        <f>Bawana_NG!P74</f>
        <v>79.104878329138202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823.56954664695741</v>
      </c>
      <c r="P74" s="77">
        <v>57.79999999999999</v>
      </c>
      <c r="Q74" s="77">
        <v>19.266071355759426</v>
      </c>
      <c r="R74" s="80">
        <v>12.320000000000002</v>
      </c>
      <c r="S74" s="80">
        <v>0</v>
      </c>
      <c r="T74" s="78">
        <f>SUMPRODUCT(LTA!F74:AJ74,LTA!F$101:AJ$101,LTA!F$103:AJ$103)</f>
        <v>41.519999999999996</v>
      </c>
      <c r="U74" s="78">
        <f>SUMPRODUCT(LTA!F74:AJ74,LTA!F$102:AJ$102,LTA!F$103:AJ$103)</f>
        <v>58.32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344.49</v>
      </c>
      <c r="AB74" s="117">
        <f>-STOA!N74</f>
        <v>0</v>
      </c>
      <c r="AC74">
        <f t="shared" si="3"/>
        <v>14.2096370463232</v>
      </c>
      <c r="AD74">
        <f t="shared" si="4"/>
        <v>1600.5218454904038</v>
      </c>
      <c r="AE74">
        <f>'IDT-1'!B74</f>
        <v>87</v>
      </c>
      <c r="AF74" s="26"/>
      <c r="AG74">
        <f t="shared" si="5"/>
        <v>1687.5218454904038</v>
      </c>
      <c r="AI74" s="75">
        <f>PXIL!H74</f>
        <v>0</v>
      </c>
      <c r="AJ74" s="75">
        <f>PXIL!N74</f>
        <v>0</v>
      </c>
      <c r="AK74" s="75">
        <f>RTM_IEX!H74</f>
        <v>121.37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13.775078414599374</v>
      </c>
      <c r="F75">
        <f>GT_Spot!P75</f>
        <v>0</v>
      </c>
      <c r="G75">
        <f>PPCL_NG!P75</f>
        <v>33.950000000000003</v>
      </c>
      <c r="H75">
        <f>PPCL_Spot!P75</f>
        <v>9.9</v>
      </c>
      <c r="I75">
        <f>Bawana_NG!P75</f>
        <v>79.104878329138202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884.49438127498888</v>
      </c>
      <c r="P75" s="77">
        <v>57.79999999999999</v>
      </c>
      <c r="Q75" s="77">
        <v>38.164382634289915</v>
      </c>
      <c r="R75" s="80">
        <v>0</v>
      </c>
      <c r="S75" s="80">
        <v>0</v>
      </c>
      <c r="T75" s="78">
        <f>SUMPRODUCT(LTA!F75:AJ75,LTA!F$101:AJ$101,LTA!F$103:AJ$103)</f>
        <v>34</v>
      </c>
      <c r="U75" s="78">
        <f>SUMPRODUCT(LTA!F75:AJ75,LTA!F$102:AJ$102,LTA!F$103:AJ$103)</f>
        <v>58.45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450.53000000000003</v>
      </c>
      <c r="AB75" s="117">
        <f>-STOA!N75</f>
        <v>0</v>
      </c>
      <c r="AC75">
        <f t="shared" si="3"/>
        <v>14.849194184845819</v>
      </c>
      <c r="AD75">
        <f t="shared" si="4"/>
        <v>1618.3195264681706</v>
      </c>
      <c r="AE75">
        <f>'IDT-1'!B75</f>
        <v>0</v>
      </c>
      <c r="AF75" s="26"/>
      <c r="AG75">
        <f t="shared" si="5"/>
        <v>1618.3195264681706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13.775078414599374</v>
      </c>
      <c r="F76">
        <f>GT_Spot!P76</f>
        <v>0</v>
      </c>
      <c r="G76">
        <f>PPCL_NG!P76</f>
        <v>33.950000000000003</v>
      </c>
      <c r="H76">
        <f>PPCL_Spot!P76</f>
        <v>9.9</v>
      </c>
      <c r="I76">
        <f>Bawana_NG!P76</f>
        <v>79.104878329138202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905.26645436711794</v>
      </c>
      <c r="P76" s="77">
        <v>57.79999999999999</v>
      </c>
      <c r="Q76" s="77">
        <v>38.164382634289915</v>
      </c>
      <c r="R76" s="80">
        <v>0</v>
      </c>
      <c r="S76" s="80">
        <v>0</v>
      </c>
      <c r="T76" s="78">
        <f>SUMPRODUCT(LTA!F76:AJ76,LTA!F$101:AJ$101,LTA!F$103:AJ$103)</f>
        <v>25.119999999999997</v>
      </c>
      <c r="U76" s="78">
        <f>SUMPRODUCT(LTA!F76:AJ76,LTA!F$102:AJ$102,LTA!F$103:AJ$103)</f>
        <v>54.79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440.03000000000003</v>
      </c>
      <c r="AB76" s="117">
        <f>-STOA!N76</f>
        <v>0</v>
      </c>
      <c r="AC76">
        <f t="shared" si="3"/>
        <v>14.926895830800699</v>
      </c>
      <c r="AD76">
        <f t="shared" si="4"/>
        <v>1604.9738979143444</v>
      </c>
      <c r="AE76">
        <f>'IDT-1'!B76</f>
        <v>0</v>
      </c>
      <c r="AF76" s="26"/>
      <c r="AG76">
        <f t="shared" si="5"/>
        <v>1604.9738979143444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-38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13.775078414599374</v>
      </c>
      <c r="F77">
        <f>GT_Spot!P77</f>
        <v>0</v>
      </c>
      <c r="G77">
        <f>PPCL_NG!P77</f>
        <v>33.950000000000003</v>
      </c>
      <c r="H77">
        <f>PPCL_Spot!P77</f>
        <v>9.34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918.7289383965707</v>
      </c>
      <c r="P77" s="77">
        <v>57.79999999999999</v>
      </c>
      <c r="Q77" s="77">
        <v>38.164382634289915</v>
      </c>
      <c r="R77" s="80">
        <v>0</v>
      </c>
      <c r="S77" s="80">
        <v>0</v>
      </c>
      <c r="T77" s="78">
        <f>SUMPRODUCT(LTA!F77:AJ77,LTA!F$101:AJ$101,LTA!F$103:AJ$103)</f>
        <v>16.5</v>
      </c>
      <c r="U77" s="78">
        <f>SUMPRODUCT(LTA!F77:AJ77,LTA!F$102:AJ$102,LTA!F$103:AJ$103)</f>
        <v>54.82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437.93000000000006</v>
      </c>
      <c r="AB77" s="117">
        <f>-STOA!N77</f>
        <v>0</v>
      </c>
      <c r="AC77">
        <f t="shared" si="3"/>
        <v>15.382913915120049</v>
      </c>
      <c r="AD77">
        <f t="shared" si="4"/>
        <v>1732.67548553034</v>
      </c>
      <c r="AE77">
        <f>'IDT-1'!B77</f>
        <v>0</v>
      </c>
      <c r="AF77" s="26"/>
      <c r="AG77">
        <f t="shared" si="5"/>
        <v>1732.67548553034</v>
      </c>
      <c r="AI77" s="75">
        <f>PXIL!H77</f>
        <v>0</v>
      </c>
      <c r="AJ77" s="75">
        <f>PXIL!N77</f>
        <v>0</v>
      </c>
      <c r="AK77" s="75">
        <f>RTM_IEX!H77</f>
        <v>67.430000000000007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8.2456996877661073</v>
      </c>
      <c r="F78">
        <f>GT_Spot!P78</f>
        <v>0</v>
      </c>
      <c r="G78">
        <f>PPCL_NG!P78</f>
        <v>33.950000000000003</v>
      </c>
      <c r="H78">
        <f>PPCL_Spot!P78</f>
        <v>6.6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918.83518469315675</v>
      </c>
      <c r="P78" s="77">
        <v>57.796853394305622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11</v>
      </c>
      <c r="U78" s="78">
        <f>SUMPRODUCT(LTA!F78:AJ78,LTA!F$102:AJ$102,LTA!F$103:AJ$103)</f>
        <v>55.010000000000005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435.13000000000005</v>
      </c>
      <c r="AB78" s="117">
        <f>-STOA!N78</f>
        <v>0</v>
      </c>
      <c r="AC78">
        <f t="shared" si="3"/>
        <v>15.222748092422012</v>
      </c>
      <c r="AD78">
        <f t="shared" si="4"/>
        <v>1714.6349896828065</v>
      </c>
      <c r="AE78">
        <f>'IDT-1'!B78</f>
        <v>0</v>
      </c>
      <c r="AF78" s="26"/>
      <c r="AG78">
        <f t="shared" si="5"/>
        <v>1714.6349896828065</v>
      </c>
      <c r="AI78" s="75">
        <f>PXIL!H78</f>
        <v>0</v>
      </c>
      <c r="AJ78" s="75">
        <f>PXIL!N78</f>
        <v>0</v>
      </c>
      <c r="AK78" s="75">
        <f>RTM_IEX!H78</f>
        <v>65.5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8.2456996877661073</v>
      </c>
      <c r="F79">
        <f>GT_Spot!P79</f>
        <v>0</v>
      </c>
      <c r="G79">
        <f>PPCL_NG!P79</f>
        <v>33.950000000000003</v>
      </c>
      <c r="H79">
        <f>PPCL_Spot!P79</f>
        <v>6.3219157320400132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925.30168755907118</v>
      </c>
      <c r="P79" s="77">
        <v>57.797120510137987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6.38</v>
      </c>
      <c r="U79" s="78">
        <f>SUMPRODUCT(LTA!F79:AJ79,LTA!F$102:AJ$102,LTA!F$103:AJ$103)</f>
        <v>54.980000000000004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430.77000000000004</v>
      </c>
      <c r="AB79" s="117">
        <f>-STOA!N79</f>
        <v>0</v>
      </c>
      <c r="AC79">
        <f t="shared" si="3"/>
        <v>15.036880526703337</v>
      </c>
      <c r="AD79">
        <f t="shared" si="4"/>
        <v>1693.6995429623123</v>
      </c>
      <c r="AE79">
        <f>'IDT-1'!B79</f>
        <v>39</v>
      </c>
      <c r="AF79" s="26"/>
      <c r="AG79">
        <f t="shared" si="5"/>
        <v>1732.6995429623123</v>
      </c>
      <c r="AI79" s="75">
        <f>PXIL!H79</f>
        <v>0</v>
      </c>
      <c r="AJ79" s="75">
        <f>PXIL!N79</f>
        <v>0</v>
      </c>
      <c r="AK79" s="75">
        <f>RTM_IEX!H79</f>
        <v>47.2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13.775078414599374</v>
      </c>
      <c r="F80">
        <f>GT_Spot!P80</f>
        <v>0</v>
      </c>
      <c r="G80">
        <f>PPCL_NG!P80</f>
        <v>33.950000000000003</v>
      </c>
      <c r="H80">
        <f>PPCL_Spot!P80</f>
        <v>9.17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934.72432434580412</v>
      </c>
      <c r="P80" s="77">
        <v>57.797120510137987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1.33</v>
      </c>
      <c r="U80" s="78">
        <f>SUMPRODUCT(LTA!F80:AJ80,LTA!F$102:AJ$102,LTA!F$103:AJ$103)</f>
        <v>55.18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428.96000000000004</v>
      </c>
      <c r="AB80" s="117">
        <f>-STOA!N80</f>
        <v>0</v>
      </c>
      <c r="AC80">
        <f t="shared" si="3"/>
        <v>15.101033404780766</v>
      </c>
      <c r="AD80">
        <f t="shared" si="4"/>
        <v>1700.9254898657607</v>
      </c>
      <c r="AE80">
        <f>'IDT-1'!B80</f>
        <v>51</v>
      </c>
      <c r="AF80" s="26"/>
      <c r="AG80">
        <f t="shared" si="5"/>
        <v>1751.9254898657607</v>
      </c>
      <c r="AI80" s="75">
        <f>PXIL!H80</f>
        <v>0</v>
      </c>
      <c r="AJ80" s="75">
        <f>PXIL!N80</f>
        <v>0</v>
      </c>
      <c r="AK80" s="75">
        <f>RTM_IEX!H80</f>
        <v>43.35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13.775078414599374</v>
      </c>
      <c r="F81">
        <f>GT_Spot!P81</f>
        <v>0</v>
      </c>
      <c r="G81">
        <f>PPCL_NG!P81</f>
        <v>33.950000000000003</v>
      </c>
      <c r="H81">
        <f>PPCL_Spot!P81</f>
        <v>9.17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931.61402370656174</v>
      </c>
      <c r="P81" s="77">
        <v>57.797120510137987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54.9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428.18000000000006</v>
      </c>
      <c r="AB81" s="117">
        <f>-STOA!N81</f>
        <v>0</v>
      </c>
      <c r="AC81">
        <f t="shared" si="3"/>
        <v>14.815294759155437</v>
      </c>
      <c r="AD81">
        <f t="shared" si="4"/>
        <v>1668.7409278721441</v>
      </c>
      <c r="AE81">
        <f>'IDT-1'!B81</f>
        <v>88</v>
      </c>
      <c r="AF81" s="26"/>
      <c r="AG81">
        <f t="shared" si="5"/>
        <v>1756.7409278721441</v>
      </c>
      <c r="AI81" s="75">
        <f>PXIL!H81</f>
        <v>0</v>
      </c>
      <c r="AJ81" s="75">
        <f>PXIL!N81</f>
        <v>0</v>
      </c>
      <c r="AK81" s="75">
        <f>RTM_IEX!H81</f>
        <v>16.38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13.775078414599374</v>
      </c>
      <c r="F82">
        <f>GT_Spot!P82</f>
        <v>0</v>
      </c>
      <c r="G82">
        <f>PPCL_NG!P82</f>
        <v>33.950000000000003</v>
      </c>
      <c r="H82">
        <f>PPCL_Spot!P82</f>
        <v>9.17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931.61402370656174</v>
      </c>
      <c r="P82" s="77">
        <v>57.797120510137987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54.81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428.18000000000006</v>
      </c>
      <c r="AB82" s="117">
        <f>-STOA!N82</f>
        <v>0</v>
      </c>
      <c r="AC82">
        <f t="shared" si="3"/>
        <v>15.060286759155433</v>
      </c>
      <c r="AD82">
        <f t="shared" si="4"/>
        <v>1696.3359358721439</v>
      </c>
      <c r="AE82">
        <f>'IDT-1'!B82</f>
        <v>121</v>
      </c>
      <c r="AF82" s="26"/>
      <c r="AG82">
        <f t="shared" si="5"/>
        <v>1817.3359358721439</v>
      </c>
      <c r="AI82" s="75">
        <f>PXIL!H82</f>
        <v>0</v>
      </c>
      <c r="AJ82" s="75">
        <f>PXIL!N82</f>
        <v>0</v>
      </c>
      <c r="AK82" s="75">
        <f>RTM_IEX!H82</f>
        <v>44.31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13.775078414599374</v>
      </c>
      <c r="F83">
        <f>GT_Spot!P83</f>
        <v>0</v>
      </c>
      <c r="G83">
        <f>PPCL_NG!P83</f>
        <v>33.950000000000003</v>
      </c>
      <c r="H83">
        <f>PPCL_Spot!P83</f>
        <v>9.567186121728902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933.0152893952411</v>
      </c>
      <c r="P83" s="77">
        <v>57.797120510137987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55.03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428.07000000000005</v>
      </c>
      <c r="AB83" s="117">
        <f>-STOA!N83</f>
        <v>0</v>
      </c>
      <c r="AC83">
        <f t="shared" si="3"/>
        <v>15.272089135087027</v>
      </c>
      <c r="AD83">
        <f t="shared" si="4"/>
        <v>1720.1925853066205</v>
      </c>
      <c r="AE83">
        <f>'IDT-1'!B83</f>
        <v>158</v>
      </c>
      <c r="AF83" s="26"/>
      <c r="AG83">
        <f t="shared" si="5"/>
        <v>1878.1925853066205</v>
      </c>
      <c r="AI83" s="75">
        <f>PXIL!H83</f>
        <v>0</v>
      </c>
      <c r="AJ83" s="75">
        <f>PXIL!N83</f>
        <v>0</v>
      </c>
      <c r="AK83" s="75">
        <f>RTM_IEX!H83</f>
        <v>66.47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13.775078414599374</v>
      </c>
      <c r="F84">
        <f>GT_Spot!P84</f>
        <v>0</v>
      </c>
      <c r="G84">
        <f>PPCL_NG!P84</f>
        <v>33.950000000000003</v>
      </c>
      <c r="H84">
        <f>PPCL_Spot!P84</f>
        <v>9.567186121728902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933.0152893952411</v>
      </c>
      <c r="P84" s="77">
        <v>57.797120510137987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55.370000000000005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428.07000000000005</v>
      </c>
      <c r="AB84" s="117">
        <f>-STOA!N84</f>
        <v>0</v>
      </c>
      <c r="AC84">
        <f t="shared" si="3"/>
        <v>15.08860913508703</v>
      </c>
      <c r="AD84">
        <f t="shared" si="4"/>
        <v>1699.5260653066207</v>
      </c>
      <c r="AE84">
        <f>'IDT-1'!B84</f>
        <v>192</v>
      </c>
      <c r="AF84" s="26"/>
      <c r="AG84">
        <f t="shared" si="5"/>
        <v>1891.5260653066207</v>
      </c>
      <c r="AI84" s="75">
        <f>PXIL!H84</f>
        <v>0</v>
      </c>
      <c r="AJ84" s="75">
        <f>PXIL!N84</f>
        <v>0</v>
      </c>
      <c r="AK84" s="75">
        <f>RTM_IEX!H84</f>
        <v>45.28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13.775078414599374</v>
      </c>
      <c r="F85">
        <f>GT_Spot!P85</f>
        <v>0</v>
      </c>
      <c r="G85">
        <f>PPCL_NG!P85</f>
        <v>33.950000000000003</v>
      </c>
      <c r="H85">
        <f>PPCL_Spot!P85</f>
        <v>9.567186121728902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931.61404375524103</v>
      </c>
      <c r="P85" s="77">
        <v>57.797120510137987</v>
      </c>
      <c r="Q85" s="77">
        <v>38.17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55.38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428.07000000000005</v>
      </c>
      <c r="AB85" s="117">
        <f>-STOA!N85</f>
        <v>0</v>
      </c>
      <c r="AC85">
        <f t="shared" si="3"/>
        <v>15.194990173455029</v>
      </c>
      <c r="AD85">
        <f t="shared" si="4"/>
        <v>1711.5084386282529</v>
      </c>
      <c r="AE85">
        <f>'IDT-1'!B85</f>
        <v>230</v>
      </c>
      <c r="AF85" s="26"/>
      <c r="AG85">
        <f t="shared" si="5"/>
        <v>1941.5084386282529</v>
      </c>
      <c r="AI85" s="75">
        <f>PXIL!H85</f>
        <v>0</v>
      </c>
      <c r="AJ85" s="75">
        <f>PXIL!N85</f>
        <v>0</v>
      </c>
      <c r="AK85" s="75">
        <f>RTM_IEX!H85</f>
        <v>58.76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13.775078414599374</v>
      </c>
      <c r="F86">
        <f>GT_Spot!P86</f>
        <v>0</v>
      </c>
      <c r="G86">
        <f>PPCL_NG!P86</f>
        <v>33.950000000000003</v>
      </c>
      <c r="H86">
        <f>PPCL_Spot!P86</f>
        <v>9.567186121728902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922.18884864804124</v>
      </c>
      <c r="P86" s="77">
        <v>57.797120510137987</v>
      </c>
      <c r="Q86" s="77">
        <v>38.17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55.66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428.07000000000005</v>
      </c>
      <c r="AB86" s="117">
        <f>-STOA!N86</f>
        <v>0</v>
      </c>
      <c r="AC86">
        <f t="shared" si="3"/>
        <v>14.92804045651167</v>
      </c>
      <c r="AD86">
        <f t="shared" si="4"/>
        <v>1681.440193237996</v>
      </c>
      <c r="AE86">
        <f>'IDT-1'!B86</f>
        <v>277</v>
      </c>
      <c r="AF86" s="26"/>
      <c r="AG86">
        <f t="shared" si="5"/>
        <v>1958.440193237996</v>
      </c>
      <c r="AI86" s="75">
        <f>PXIL!H86</f>
        <v>0</v>
      </c>
      <c r="AJ86" s="75">
        <f>PXIL!N86</f>
        <v>0</v>
      </c>
      <c r="AK86" s="75">
        <f>RTM_IEX!H86</f>
        <v>37.57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13.775078414599374</v>
      </c>
      <c r="F87">
        <f>GT_Spot!P87</f>
        <v>0</v>
      </c>
      <c r="G87">
        <f>PPCL_NG!P87</f>
        <v>33.950000000000003</v>
      </c>
      <c r="H87">
        <f>PPCL_Spot!P87</f>
        <v>9.567186121728902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961.52656354627163</v>
      </c>
      <c r="P87" s="77">
        <v>58.52</v>
      </c>
      <c r="Q87" s="77">
        <v>38.17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55.79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15.41</v>
      </c>
      <c r="Z87" s="75">
        <f>IEX!N87</f>
        <v>0</v>
      </c>
      <c r="AA87" s="117">
        <f>STOA!H87</f>
        <v>428.07000000000005</v>
      </c>
      <c r="AB87" s="117">
        <f>-STOA!N87</f>
        <v>0</v>
      </c>
      <c r="AC87">
        <f t="shared" si="3"/>
        <v>15.805838016424703</v>
      </c>
      <c r="AD87">
        <f t="shared" si="4"/>
        <v>1617.5929900661754</v>
      </c>
      <c r="AE87">
        <f>'IDT-1'!B87</f>
        <v>305.29399999999998</v>
      </c>
      <c r="AF87" s="26"/>
      <c r="AG87">
        <f t="shared" si="5"/>
        <v>1922.8869900661753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-81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14.422795341098171</v>
      </c>
      <c r="F88">
        <f>GT_Spot!P88</f>
        <v>0</v>
      </c>
      <c r="G88">
        <f>PPCL_NG!P88</f>
        <v>33.950000000000003</v>
      </c>
      <c r="H88">
        <f>PPCL_Spot!P88</f>
        <v>9.567186121728902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961.52656354627163</v>
      </c>
      <c r="P88" s="77">
        <v>58.52</v>
      </c>
      <c r="Q88" s="77">
        <v>38.17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55.75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10.6</v>
      </c>
      <c r="Z88" s="75">
        <f>IEX!N88</f>
        <v>0</v>
      </c>
      <c r="AA88" s="117">
        <f>STOA!H88</f>
        <v>487.79</v>
      </c>
      <c r="AB88" s="117">
        <f>-STOA!N88</f>
        <v>0</v>
      </c>
      <c r="AC88">
        <f t="shared" si="3"/>
        <v>15.575265596080069</v>
      </c>
      <c r="AD88">
        <f t="shared" si="4"/>
        <v>1754.3412794130186</v>
      </c>
      <c r="AE88">
        <f>'IDT-1'!B88</f>
        <v>273.71600000000001</v>
      </c>
      <c r="AF88" s="26"/>
      <c r="AG88">
        <f t="shared" si="5"/>
        <v>2028.0572794130185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14.422795341098171</v>
      </c>
      <c r="F89">
        <f>GT_Spot!P89</f>
        <v>0</v>
      </c>
      <c r="G89">
        <f>PPCL_NG!P89</f>
        <v>33.950000000000003</v>
      </c>
      <c r="H89">
        <f>PPCL_Spot!P89</f>
        <v>9.567186121728902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961.52656354627163</v>
      </c>
      <c r="P89" s="77">
        <v>57.79999999999999</v>
      </c>
      <c r="Q89" s="77">
        <v>38.17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65.03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6.74</v>
      </c>
      <c r="Z89" s="75">
        <f>IEX!N89</f>
        <v>0</v>
      </c>
      <c r="AA89" s="117">
        <f>STOA!H89</f>
        <v>563.89</v>
      </c>
      <c r="AB89" s="117">
        <f>-STOA!N89</f>
        <v>0</v>
      </c>
      <c r="AC89">
        <f t="shared" si="3"/>
        <v>17.209630858388383</v>
      </c>
      <c r="AD89">
        <f t="shared" si="4"/>
        <v>1729.5069141507104</v>
      </c>
      <c r="AE89">
        <f>'IDT-1'!B89</f>
        <v>227.00200000000001</v>
      </c>
      <c r="AF89" s="26"/>
      <c r="AG89">
        <f t="shared" si="5"/>
        <v>1956.5089141507103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-104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14.422795341098171</v>
      </c>
      <c r="F90">
        <f>GT_Spot!P90</f>
        <v>0</v>
      </c>
      <c r="G90">
        <f>PPCL_NG!P90</f>
        <v>33.950000000000003</v>
      </c>
      <c r="H90">
        <f>PPCL_Spot!P90</f>
        <v>9.567186121728902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961.52656354627163</v>
      </c>
      <c r="P90" s="77">
        <v>57.79999999999999</v>
      </c>
      <c r="Q90" s="77">
        <v>38.17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65.210000000000008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79.95</v>
      </c>
      <c r="Z90" s="75">
        <f>IEX!N90</f>
        <v>0</v>
      </c>
      <c r="AA90" s="117">
        <f>STOA!H90</f>
        <v>578.34</v>
      </c>
      <c r="AB90" s="117">
        <f>-STOA!N90</f>
        <v>0</v>
      </c>
      <c r="AC90">
        <f t="shared" si="3"/>
        <v>17.654132140067158</v>
      </c>
      <c r="AD90">
        <f t="shared" si="4"/>
        <v>1853.9024128690319</v>
      </c>
      <c r="AE90">
        <f>'IDT-1'!B90</f>
        <v>168.744</v>
      </c>
      <c r="AF90" s="26"/>
      <c r="AG90">
        <f t="shared" si="5"/>
        <v>2022.6464128690318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-67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14.422795341098171</v>
      </c>
      <c r="F91">
        <f>GT_Spot!P91</f>
        <v>0</v>
      </c>
      <c r="G91">
        <f>PPCL_NG!P91</f>
        <v>33.950000000000003</v>
      </c>
      <c r="H91">
        <f>PPCL_Spot!P91</f>
        <v>9.567186121728902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967.53476995448023</v>
      </c>
      <c r="P91" s="77">
        <v>57.79999999999999</v>
      </c>
      <c r="Q91" s="77">
        <v>38.17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65.070000000000007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701.98</v>
      </c>
      <c r="AB91" s="117">
        <f>-STOA!N91</f>
        <v>0</v>
      </c>
      <c r="AC91">
        <f t="shared" si="3"/>
        <v>18.498638222480373</v>
      </c>
      <c r="AD91">
        <f t="shared" si="4"/>
        <v>1856.6161131948268</v>
      </c>
      <c r="AE91">
        <f>'IDT-1'!B91</f>
        <v>182.70099999999999</v>
      </c>
      <c r="AF91" s="26"/>
      <c r="AG91">
        <f t="shared" si="5"/>
        <v>2039.3171131948268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-113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14.422795341098171</v>
      </c>
      <c r="F92">
        <f>GT_Spot!P92</f>
        <v>0</v>
      </c>
      <c r="G92">
        <f>PPCL_NG!P92</f>
        <v>33.950000000000003</v>
      </c>
      <c r="H92">
        <f>PPCL_Spot!P92</f>
        <v>9.567186121728902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967.53476995448023</v>
      </c>
      <c r="P92" s="77">
        <v>57.79999999999999</v>
      </c>
      <c r="Q92" s="77">
        <v>38.17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64.61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761.69999999999982</v>
      </c>
      <c r="AB92" s="117">
        <f>-STOA!N92</f>
        <v>0</v>
      </c>
      <c r="AC92">
        <f t="shared" si="3"/>
        <v>18.5850979738928</v>
      </c>
      <c r="AD92">
        <f t="shared" si="4"/>
        <v>1964.7896534434142</v>
      </c>
      <c r="AE92">
        <f>'IDT-1'!B92</f>
        <v>124.297</v>
      </c>
      <c r="AF92" s="26"/>
      <c r="AG92">
        <f t="shared" si="5"/>
        <v>2089.086653443414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-64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14.422795341098171</v>
      </c>
      <c r="F93">
        <f>GT_Spot!P93</f>
        <v>0</v>
      </c>
      <c r="G93">
        <f>PPCL_NG!P93</f>
        <v>33.950000000000003</v>
      </c>
      <c r="H93">
        <f>PPCL_Spot!P93</f>
        <v>9.567186121728902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968.34264365768024</v>
      </c>
      <c r="P93" s="77">
        <v>57.79999999999999</v>
      </c>
      <c r="Q93" s="77">
        <v>38.17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64.320000000000007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761.69999999999982</v>
      </c>
      <c r="AB93" s="117">
        <f>-STOA!N93</f>
        <v>0</v>
      </c>
      <c r="AC93">
        <f t="shared" si="3"/>
        <v>19.633299678945857</v>
      </c>
      <c r="AD93">
        <f t="shared" si="4"/>
        <v>1950.2693254415613</v>
      </c>
      <c r="AE93">
        <f>'IDT-1'!B93</f>
        <v>94.168000000000006</v>
      </c>
      <c r="AF93" s="26"/>
      <c r="AG93">
        <f t="shared" si="5"/>
        <v>2044.4373254415614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-130</v>
      </c>
      <c r="AM93" s="75">
        <f>RTM_PXI!H93</f>
        <v>0</v>
      </c>
      <c r="AN93" s="75">
        <f>RTM_PXI!N93</f>
        <v>0</v>
      </c>
      <c r="AO93" s="192">
        <f>GDAM_IEX!H93</f>
        <v>52.01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14.422795341098171</v>
      </c>
      <c r="F94">
        <f>GT_Spot!P94</f>
        <v>0</v>
      </c>
      <c r="G94">
        <f>PPCL_NG!P94</f>
        <v>33.950000000000003</v>
      </c>
      <c r="H94">
        <f>PPCL_Spot!P94</f>
        <v>9.567186121728902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968.34264365768024</v>
      </c>
      <c r="P94" s="77">
        <v>57.79999999999999</v>
      </c>
      <c r="Q94" s="77">
        <v>38.17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64.02000000000001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761.69999999999982</v>
      </c>
      <c r="AB94" s="117">
        <f>-STOA!N94</f>
        <v>0</v>
      </c>
      <c r="AC94">
        <f t="shared" si="3"/>
        <v>19.610617980802189</v>
      </c>
      <c r="AD94">
        <f t="shared" si="4"/>
        <v>2005.9720071397051</v>
      </c>
      <c r="AE94">
        <f>'IDT-1'!B94</f>
        <v>80.549000000000007</v>
      </c>
      <c r="AF94" s="26"/>
      <c r="AG94">
        <f t="shared" si="5"/>
        <v>2086.521007139705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-101</v>
      </c>
      <c r="AM94" s="75">
        <f>RTM_PXI!H94</f>
        <v>0</v>
      </c>
      <c r="AN94" s="75">
        <f>RTM_PXI!N94</f>
        <v>0</v>
      </c>
      <c r="AO94" s="192">
        <f>GDAM_IEX!H94</f>
        <v>78.989999999999995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14.422795341098171</v>
      </c>
      <c r="F95">
        <f>GT_Spot!P95</f>
        <v>0</v>
      </c>
      <c r="G95">
        <f>PPCL_NG!P95</f>
        <v>33.950000000000003</v>
      </c>
      <c r="H95">
        <f>PPCL_Spot!P95</f>
        <v>9.567186121728902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962.33443724947165</v>
      </c>
      <c r="P95" s="77">
        <v>57.79999999999999</v>
      </c>
      <c r="Q95" s="77">
        <v>38.17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63.709999999999994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761.64999999999986</v>
      </c>
      <c r="AB95" s="117">
        <f>-STOA!N95</f>
        <v>0</v>
      </c>
      <c r="AC95">
        <f t="shared" si="3"/>
        <v>20.261650946008022</v>
      </c>
      <c r="AD95">
        <f t="shared" si="4"/>
        <v>1934.6627677662907</v>
      </c>
      <c r="AE95">
        <f>'IDT-1'!B95</f>
        <v>75.966999999999999</v>
      </c>
      <c r="AF95" s="26"/>
      <c r="AG95">
        <f t="shared" si="5"/>
        <v>2010.6297677662908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-173</v>
      </c>
      <c r="AM95" s="75">
        <f>RTM_PXI!H95</f>
        <v>0</v>
      </c>
      <c r="AN95" s="75">
        <f>RTM_PXI!N95</f>
        <v>0</v>
      </c>
      <c r="AO95" s="192">
        <f>GDAM_IEX!H95</f>
        <v>86.7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14.422795341098171</v>
      </c>
      <c r="F96">
        <f>GT_Spot!P96</f>
        <v>0</v>
      </c>
      <c r="G96">
        <f>PPCL_NG!P96</f>
        <v>33.950000000000003</v>
      </c>
      <c r="H96">
        <f>PPCL_Spot!P96</f>
        <v>9.567186121728902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962.33443724947165</v>
      </c>
      <c r="P96" s="77">
        <v>57.79999999999999</v>
      </c>
      <c r="Q96" s="77">
        <v>38.17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63.629999999999995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761.64999999999986</v>
      </c>
      <c r="AB96" s="117">
        <f>-STOA!N96</f>
        <v>0</v>
      </c>
      <c r="AC96">
        <f t="shared" si="3"/>
        <v>19.877093502908746</v>
      </c>
      <c r="AD96">
        <f t="shared" si="4"/>
        <v>1945.5873252093897</v>
      </c>
      <c r="AE96">
        <f>'IDT-1'!B96</f>
        <v>77.677000000000007</v>
      </c>
      <c r="AF96" s="26"/>
      <c r="AG96">
        <f t="shared" si="5"/>
        <v>2023.2643252093897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-146</v>
      </c>
      <c r="AM96" s="75">
        <f>RTM_PXI!H96</f>
        <v>0</v>
      </c>
      <c r="AN96" s="75">
        <f>RTM_PXI!N96</f>
        <v>0</v>
      </c>
      <c r="AO96" s="192">
        <f>GDAM_IEX!H96</f>
        <v>70.319999999999993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33.950000000000003</v>
      </c>
      <c r="H97">
        <f>PPCL_Spot!P97</f>
        <v>9.567186121728902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921.87873670805288</v>
      </c>
      <c r="P97" s="77">
        <v>57.79999999999999</v>
      </c>
      <c r="Q97" s="77">
        <v>38.17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63.68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16.760000000000002</v>
      </c>
      <c r="Z97" s="75">
        <f>IEX!N97</f>
        <v>0</v>
      </c>
      <c r="AA97" s="117">
        <f>STOA!H97</f>
        <v>761.64999999999986</v>
      </c>
      <c r="AB97" s="117">
        <f>-STOA!N97</f>
        <v>0</v>
      </c>
      <c r="AC97">
        <f t="shared" si="3"/>
        <v>18.371284713446922</v>
      </c>
      <c r="AD97">
        <f t="shared" si="4"/>
        <v>1974.857433457433</v>
      </c>
      <c r="AE97">
        <f>'IDT-1'!B97</f>
        <v>80.450999999999993</v>
      </c>
      <c r="AF97" s="26"/>
      <c r="AG97">
        <f t="shared" si="5"/>
        <v>2055.3084334574328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-47</v>
      </c>
      <c r="AM97" s="75">
        <f>RTM_PXI!H97</f>
        <v>0</v>
      </c>
      <c r="AN97" s="75">
        <f>RTM_PXI!N97</f>
        <v>0</v>
      </c>
      <c r="AO97" s="192">
        <f>GDAM_IEX!H97</f>
        <v>22.73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33.950000000000003</v>
      </c>
      <c r="H98">
        <f>PPCL_Spot!P98</f>
        <v>9.567186121728902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921.87873670805288</v>
      </c>
      <c r="P98" s="77">
        <v>57.79999999999999</v>
      </c>
      <c r="Q98" s="77">
        <v>38.17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63.739999999999995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761.64999999999986</v>
      </c>
      <c r="AB98" s="117">
        <f>-STOA!N98</f>
        <v>0</v>
      </c>
      <c r="AC98">
        <f t="shared" si="3"/>
        <v>18.197053733624486</v>
      </c>
      <c r="AD98">
        <f t="shared" si="4"/>
        <v>1939.1616644372552</v>
      </c>
      <c r="AE98">
        <f>'IDT-1'!B98</f>
        <v>87.04</v>
      </c>
      <c r="AF98" s="26"/>
      <c r="AG98">
        <f t="shared" si="5"/>
        <v>2026.2016644372552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-55</v>
      </c>
      <c r="AM98" s="75">
        <f>RTM_PXI!H98</f>
        <v>0</v>
      </c>
      <c r="AN98" s="75">
        <f>RTM_PXI!N98</f>
        <v>0</v>
      </c>
      <c r="AO98" s="192">
        <f>GDAM_IEX!H98</f>
        <v>11.56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0.30082350797808843</v>
      </c>
      <c r="F99">
        <f t="shared" si="6"/>
        <v>0</v>
      </c>
      <c r="G99">
        <f t="shared" si="6"/>
        <v>0.81479999999999886</v>
      </c>
      <c r="H99">
        <f t="shared" si="6"/>
        <v>0.2183020654550257</v>
      </c>
      <c r="I99">
        <f t="shared" si="6"/>
        <v>2.2083471350992676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22.248826971991797</v>
      </c>
      <c r="P99" s="77">
        <f t="shared" si="6"/>
        <v>1.8788309649574184</v>
      </c>
      <c r="Q99" s="77">
        <f t="shared" si="6"/>
        <v>0.82098614464352082</v>
      </c>
      <c r="R99" s="80">
        <f t="shared" si="6"/>
        <v>0.39059750000000004</v>
      </c>
      <c r="S99" s="80">
        <f t="shared" si="6"/>
        <v>0</v>
      </c>
      <c r="T99" s="78">
        <f t="shared" si="6"/>
        <v>2.2351225000000001</v>
      </c>
      <c r="U99" s="78">
        <f t="shared" si="6"/>
        <v>1.3833474999999995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5.7649999999999993E-2</v>
      </c>
      <c r="Z99" s="75">
        <f t="shared" si="6"/>
        <v>0</v>
      </c>
      <c r="AA99" s="117">
        <f t="shared" si="6"/>
        <v>11.680402499999992</v>
      </c>
      <c r="AB99" s="117">
        <f t="shared" si="6"/>
        <v>0</v>
      </c>
      <c r="AC99">
        <f t="shared" si="6"/>
        <v>0.40160818378699925</v>
      </c>
      <c r="AD99">
        <f t="shared" si="6"/>
        <v>43.211263606338093</v>
      </c>
      <c r="AE99">
        <f t="shared" si="6"/>
        <v>1.1637772499999997</v>
      </c>
      <c r="AG99">
        <f t="shared" si="6"/>
        <v>44.375040856338096</v>
      </c>
      <c r="AI99">
        <f t="shared" si="6"/>
        <v>0</v>
      </c>
      <c r="AJ99">
        <f t="shared" si="6"/>
        <v>0</v>
      </c>
      <c r="AK99">
        <f t="shared" si="6"/>
        <v>0.30199499999999996</v>
      </c>
      <c r="AL99">
        <f t="shared" si="6"/>
        <v>-1.0077375000000002</v>
      </c>
      <c r="AM99">
        <f t="shared" si="6"/>
        <v>0</v>
      </c>
      <c r="AN99">
        <f t="shared" si="6"/>
        <v>0</v>
      </c>
      <c r="AO99">
        <f t="shared" si="6"/>
        <v>8.0577499999999996E-2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44780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GT_NG!Q3</f>
        <v>15.417416974169742</v>
      </c>
      <c r="F3">
        <f>GT_Spot!Q3</f>
        <v>0</v>
      </c>
      <c r="G3">
        <f>PPCL_NG!Q3</f>
        <v>19.28</v>
      </c>
      <c r="H3">
        <f>PPCL_Spot!Q3</f>
        <v>17.45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717.18199277693554</v>
      </c>
      <c r="P3" s="77">
        <v>68.090000000000018</v>
      </c>
      <c r="Q3" s="77">
        <v>22.07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93.16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-60</v>
      </c>
      <c r="AA3" s="117">
        <f>STOA!I3</f>
        <v>216.22</v>
      </c>
      <c r="AB3" s="117">
        <f>-STOA!O3</f>
        <v>0</v>
      </c>
      <c r="AC3">
        <f>SUMIF(B3:AB3,"&gt;0")*$AC$2-SUMIF(B3:AB3,"&lt;0")*($AC$2/(1-$AC$2))+SUMIF(AI3:AR3,"&gt;0")*$AC$2-SUMIF(AI3:AR3,"&lt;0")*($AC$2/(1-$AC$2))</f>
        <v>11.554682457141444</v>
      </c>
      <c r="AD3">
        <f>SUM(B3:AB3,AI3:AR3)-AC3</f>
        <v>1180.9447272939638</v>
      </c>
      <c r="AE3">
        <f>'IDT-1'!C3</f>
        <v>20</v>
      </c>
      <c r="AF3" s="26"/>
      <c r="AG3">
        <f>SUM(AD3:AF3)</f>
        <v>1200.9447272939638</v>
      </c>
      <c r="AI3" s="75">
        <f>PXIL!I3</f>
        <v>0</v>
      </c>
      <c r="AJ3" s="75">
        <f>PXIL!O3</f>
        <v>0</v>
      </c>
      <c r="AK3" s="75">
        <f>RTM_IEX!I3</f>
        <v>33.71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15.417416974169742</v>
      </c>
      <c r="F4">
        <f>GT_Spot!Q4</f>
        <v>0</v>
      </c>
      <c r="G4">
        <f>PPCL_NG!Q4</f>
        <v>19.28</v>
      </c>
      <c r="H4">
        <f>PPCL_Spot!Q4</f>
        <v>17.45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717.18199277693554</v>
      </c>
      <c r="P4" s="77">
        <v>68.090000000000018</v>
      </c>
      <c r="Q4" s="77">
        <v>22.07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93.22999999999999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-60</v>
      </c>
      <c r="AA4" s="117">
        <f>STOA!I4</f>
        <v>216.22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11.809618457141447</v>
      </c>
      <c r="AD4">
        <f t="shared" ref="AD4:AD67" si="1">SUM(B4:AB4,AI4:AR4)-AC4</f>
        <v>1209.659791293964</v>
      </c>
      <c r="AE4">
        <f>'IDT-1'!C4</f>
        <v>0</v>
      </c>
      <c r="AF4" s="26"/>
      <c r="AG4">
        <f t="shared" ref="AG4:AG67" si="2">SUM(AD4:AF4)</f>
        <v>1209.659791293964</v>
      </c>
      <c r="AI4" s="75">
        <f>PXIL!I4</f>
        <v>0</v>
      </c>
      <c r="AJ4" s="75">
        <f>PXIL!O4</f>
        <v>0</v>
      </c>
      <c r="AK4" s="75">
        <f>RTM_IEX!I4</f>
        <v>62.61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16.193706872757382</v>
      </c>
      <c r="F5">
        <f>GT_Spot!Q5</f>
        <v>0</v>
      </c>
      <c r="G5">
        <f>PPCL_NG!Q5</f>
        <v>19.28</v>
      </c>
      <c r="H5">
        <f>PPCL_Spot!Q5</f>
        <v>17.45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716.37161847693562</v>
      </c>
      <c r="P5" s="77">
        <v>68.090000000000018</v>
      </c>
      <c r="Q5" s="77">
        <v>22.07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93.39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-60</v>
      </c>
      <c r="AA5" s="117">
        <f>STOA!I5</f>
        <v>216.22</v>
      </c>
      <c r="AB5" s="117">
        <f>-STOA!O5</f>
        <v>0</v>
      </c>
      <c r="AC5">
        <f t="shared" si="0"/>
        <v>11.725982514409019</v>
      </c>
      <c r="AD5">
        <f t="shared" si="1"/>
        <v>1200.2393428352841</v>
      </c>
      <c r="AE5">
        <f>'IDT-1'!C5</f>
        <v>0</v>
      </c>
      <c r="AF5" s="26"/>
      <c r="AG5">
        <f t="shared" si="2"/>
        <v>1200.2393428352841</v>
      </c>
      <c r="AI5" s="75">
        <f>PXIL!I5</f>
        <v>0</v>
      </c>
      <c r="AJ5" s="75">
        <f>PXIL!O5</f>
        <v>0</v>
      </c>
      <c r="AK5" s="75">
        <f>RTM_IEX!I5</f>
        <v>52.98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16.193706872757382</v>
      </c>
      <c r="F6">
        <f>GT_Spot!Q6</f>
        <v>0</v>
      </c>
      <c r="G6">
        <f>PPCL_NG!Q6</f>
        <v>19.28</v>
      </c>
      <c r="H6">
        <f>PPCL_Spot!Q6</f>
        <v>17.45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716.37161847693562</v>
      </c>
      <c r="P6" s="77">
        <v>68.090000000000018</v>
      </c>
      <c r="Q6" s="77">
        <v>22.07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93.27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-60</v>
      </c>
      <c r="AA6" s="117">
        <f>STOA!I6</f>
        <v>216.22</v>
      </c>
      <c r="AB6" s="117">
        <f>-STOA!O6</f>
        <v>0</v>
      </c>
      <c r="AC6">
        <f t="shared" si="0"/>
        <v>11.555438514409017</v>
      </c>
      <c r="AD6">
        <f t="shared" si="1"/>
        <v>1181.0298868352841</v>
      </c>
      <c r="AE6">
        <f>'IDT-1'!C6</f>
        <v>0</v>
      </c>
      <c r="AF6" s="26"/>
      <c r="AG6">
        <f t="shared" si="2"/>
        <v>1181.0298868352841</v>
      </c>
      <c r="AI6" s="75">
        <f>PXIL!I6</f>
        <v>0</v>
      </c>
      <c r="AJ6" s="75">
        <f>PXIL!O6</f>
        <v>0</v>
      </c>
      <c r="AK6" s="75">
        <f>RTM_IEX!I6</f>
        <v>33.72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16.193706872757382</v>
      </c>
      <c r="F7">
        <f>GT_Spot!Q7</f>
        <v>0</v>
      </c>
      <c r="G7">
        <f>PPCL_NG!Q7</f>
        <v>19.28</v>
      </c>
      <c r="H7">
        <f>PPCL_Spot!Q7</f>
        <v>17.89526331273904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716.22538190082855</v>
      </c>
      <c r="P7" s="77">
        <v>68.090000000000018</v>
      </c>
      <c r="Q7" s="77">
        <v>22.07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93.28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-60</v>
      </c>
      <c r="AA7" s="117">
        <f>STOA!I7</f>
        <v>216.22</v>
      </c>
      <c r="AB7" s="117">
        <f>-STOA!O7</f>
        <v>0</v>
      </c>
      <c r="AC7">
        <f t="shared" si="0"/>
        <v>11.642901949691378</v>
      </c>
      <c r="AD7">
        <f t="shared" si="1"/>
        <v>1190.8814501366335</v>
      </c>
      <c r="AE7">
        <f>'IDT-1'!C7</f>
        <v>-25</v>
      </c>
      <c r="AF7" s="26"/>
      <c r="AG7">
        <f t="shared" si="2"/>
        <v>1165.8814501366335</v>
      </c>
      <c r="AI7" s="75">
        <f>PXIL!I7</f>
        <v>0</v>
      </c>
      <c r="AJ7" s="75">
        <f>PXIL!O7</f>
        <v>0</v>
      </c>
      <c r="AK7" s="75">
        <f>RTM_IEX!I7</f>
        <v>43.35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15.753732614249218</v>
      </c>
      <c r="F8">
        <f>GT_Spot!Q8</f>
        <v>0</v>
      </c>
      <c r="G8">
        <f>PPCL_NG!Q8</f>
        <v>19.28</v>
      </c>
      <c r="H8">
        <f>PPCL_Spot!Q8</f>
        <v>18.55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716.22472849368501</v>
      </c>
      <c r="P8" s="77">
        <v>68.090000000000018</v>
      </c>
      <c r="Q8" s="77">
        <v>22.07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93.39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-60</v>
      </c>
      <c r="AA8" s="117">
        <f>STOA!I8</f>
        <v>216.22</v>
      </c>
      <c r="AB8" s="117">
        <f>-STOA!O8</f>
        <v>0</v>
      </c>
      <c r="AC8">
        <f t="shared" si="0"/>
        <v>11.56101010908154</v>
      </c>
      <c r="AD8">
        <f t="shared" si="1"/>
        <v>1181.6574509988527</v>
      </c>
      <c r="AE8">
        <f>'IDT-1'!C8</f>
        <v>-45</v>
      </c>
      <c r="AF8" s="26"/>
      <c r="AG8">
        <f t="shared" si="2"/>
        <v>1136.6574509988527</v>
      </c>
      <c r="AI8" s="75">
        <f>PXIL!I8</f>
        <v>0</v>
      </c>
      <c r="AJ8" s="75">
        <f>PXIL!O8</f>
        <v>0</v>
      </c>
      <c r="AK8" s="75">
        <f>RTM_IEX!I8</f>
        <v>33.72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8.1209010550327925</v>
      </c>
      <c r="F9">
        <f>GT_Spot!Q9</f>
        <v>0</v>
      </c>
      <c r="G9">
        <f>PPCL_NG!Q9</f>
        <v>19.28</v>
      </c>
      <c r="H9">
        <f>PPCL_Spot!Q9</f>
        <v>7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715.88015261435919</v>
      </c>
      <c r="P9" s="77">
        <v>68.090000000000018</v>
      </c>
      <c r="Q9" s="77">
        <v>22.07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93.39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-36</v>
      </c>
      <c r="AA9" s="117">
        <f>STOA!I9</f>
        <v>216.22</v>
      </c>
      <c r="AB9" s="117">
        <f>-STOA!O9</f>
        <v>0</v>
      </c>
      <c r="AC9">
        <f t="shared" si="0"/>
        <v>11.039164158489198</v>
      </c>
      <c r="AD9">
        <f t="shared" si="1"/>
        <v>1134.9318895109027</v>
      </c>
      <c r="AE9">
        <f>'IDT-1'!C9</f>
        <v>0</v>
      </c>
      <c r="AF9" s="26"/>
      <c r="AG9">
        <f t="shared" si="2"/>
        <v>1134.9318895109027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-18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8.1209010550327925</v>
      </c>
      <c r="F10">
        <f>GT_Spot!Q10</f>
        <v>0</v>
      </c>
      <c r="G10">
        <f>PPCL_NG!Q10</f>
        <v>19.28</v>
      </c>
      <c r="H10">
        <f>PPCL_Spot!Q10</f>
        <v>7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715.88015261435919</v>
      </c>
      <c r="P10" s="77">
        <v>68.090000000000018</v>
      </c>
      <c r="Q10" s="77">
        <v>22.07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93.78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-56</v>
      </c>
      <c r="AA10" s="117">
        <f>STOA!I10</f>
        <v>216.22</v>
      </c>
      <c r="AB10" s="117">
        <f>-STOA!O10</f>
        <v>0</v>
      </c>
      <c r="AC10">
        <f t="shared" si="0"/>
        <v>11.326696239199448</v>
      </c>
      <c r="AD10">
        <f t="shared" si="1"/>
        <v>1103.0343574301926</v>
      </c>
      <c r="AE10">
        <f>'IDT-1'!C10</f>
        <v>0</v>
      </c>
      <c r="AF10" s="26"/>
      <c r="AG10">
        <f t="shared" si="2"/>
        <v>1103.0343574301926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8.1209010550327925</v>
      </c>
      <c r="F11">
        <f>GT_Spot!Q11</f>
        <v>0</v>
      </c>
      <c r="G11">
        <f>PPCL_NG!Q11</f>
        <v>19.28</v>
      </c>
      <c r="H11">
        <f>PPCL_Spot!Q11</f>
        <v>7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715.86836320435896</v>
      </c>
      <c r="P11" s="77">
        <v>68.090000000000018</v>
      </c>
      <c r="Q11" s="77">
        <v>22.07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93.94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-34</v>
      </c>
      <c r="AA11" s="117">
        <f>STOA!I11</f>
        <v>156.49999999999997</v>
      </c>
      <c r="AB11" s="117">
        <f>-STOA!O11</f>
        <v>0</v>
      </c>
      <c r="AC11">
        <f t="shared" si="0"/>
        <v>10.536120666725585</v>
      </c>
      <c r="AD11">
        <f t="shared" si="1"/>
        <v>1074.2531435926662</v>
      </c>
      <c r="AE11">
        <f>'IDT-1'!C11</f>
        <v>-21</v>
      </c>
      <c r="AF11" s="26"/>
      <c r="AG11">
        <f t="shared" si="2"/>
        <v>1053.2531435926662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-22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8.1209010550327925</v>
      </c>
      <c r="F12">
        <f>GT_Spot!Q12</f>
        <v>0</v>
      </c>
      <c r="G12">
        <f>PPCL_NG!Q12</f>
        <v>19.28</v>
      </c>
      <c r="H12">
        <f>PPCL_Spot!Q12</f>
        <v>7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715.95185472435173</v>
      </c>
      <c r="P12" s="77">
        <v>68.090000000000018</v>
      </c>
      <c r="Q12" s="77">
        <v>22.07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93.78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-31</v>
      </c>
      <c r="AA12" s="117">
        <f>STOA!I12</f>
        <v>156.49999999999997</v>
      </c>
      <c r="AB12" s="117">
        <f>-STOA!O12</f>
        <v>0</v>
      </c>
      <c r="AC12">
        <f t="shared" si="0"/>
        <v>10.491056754490545</v>
      </c>
      <c r="AD12">
        <f t="shared" si="1"/>
        <v>1079.221699024894</v>
      </c>
      <c r="AE12">
        <f>'IDT-1'!C12</f>
        <v>-9.7370000000000001</v>
      </c>
      <c r="AF12" s="26"/>
      <c r="AG12">
        <f t="shared" si="2"/>
        <v>1069.4846990248939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8.1209010550327925</v>
      </c>
      <c r="F13">
        <f>GT_Spot!Q13</f>
        <v>0</v>
      </c>
      <c r="G13">
        <f>PPCL_NG!Q13</f>
        <v>19.28</v>
      </c>
      <c r="H13">
        <f>PPCL_Spot!Q13</f>
        <v>7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719.06660795635162</v>
      </c>
      <c r="P13" s="77">
        <v>68.090000000000018</v>
      </c>
      <c r="Q13" s="77">
        <v>22.07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93.679999999999993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-56</v>
      </c>
      <c r="AA13" s="117">
        <f>STOA!I13</f>
        <v>156.49999999999997</v>
      </c>
      <c r="AB13" s="117">
        <f>-STOA!O13</f>
        <v>0</v>
      </c>
      <c r="AC13">
        <f t="shared" si="0"/>
        <v>10.650758495765075</v>
      </c>
      <c r="AD13">
        <f t="shared" si="1"/>
        <v>1067.0767505156193</v>
      </c>
      <c r="AE13">
        <f>'IDT-1'!C13</f>
        <v>0</v>
      </c>
      <c r="AF13" s="26"/>
      <c r="AG13">
        <f t="shared" si="2"/>
        <v>1067.0767505156193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8.1209010550327925</v>
      </c>
      <c r="F14">
        <f>GT_Spot!Q14</f>
        <v>0</v>
      </c>
      <c r="G14">
        <f>PPCL_NG!Q14</f>
        <v>19.28</v>
      </c>
      <c r="H14">
        <f>PPCL_Spot!Q14</f>
        <v>7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719.06660795635162</v>
      </c>
      <c r="P14" s="77">
        <v>68.090000000000018</v>
      </c>
      <c r="Q14" s="77">
        <v>22.07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93.8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-71</v>
      </c>
      <c r="AA14" s="117">
        <f>STOA!I14</f>
        <v>156.49999999999997</v>
      </c>
      <c r="AB14" s="117">
        <f>-STOA!O14</f>
        <v>0</v>
      </c>
      <c r="AC14">
        <f t="shared" si="0"/>
        <v>10.784986408598003</v>
      </c>
      <c r="AD14">
        <f t="shared" si="1"/>
        <v>1052.0625226027862</v>
      </c>
      <c r="AE14">
        <f>'IDT-1'!C14</f>
        <v>0</v>
      </c>
      <c r="AF14" s="26"/>
      <c r="AG14">
        <f t="shared" si="2"/>
        <v>1052.0625226027862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8.1209010550327925</v>
      </c>
      <c r="F15">
        <f>GT_Spot!Q15</f>
        <v>0</v>
      </c>
      <c r="G15">
        <f>PPCL_NG!Q15</f>
        <v>19.28</v>
      </c>
      <c r="H15">
        <f>PPCL_Spot!Q15</f>
        <v>7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718.16092860834624</v>
      </c>
      <c r="P15" s="77">
        <v>68.090000000000018</v>
      </c>
      <c r="Q15" s="77">
        <v>22.07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93.55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-51</v>
      </c>
      <c r="AA15" s="117">
        <f>STOA!I15</f>
        <v>156.49999999999997</v>
      </c>
      <c r="AB15" s="117">
        <f>-STOA!O15</f>
        <v>0</v>
      </c>
      <c r="AC15">
        <f t="shared" si="0"/>
        <v>10.762792604669695</v>
      </c>
      <c r="AD15">
        <f t="shared" si="1"/>
        <v>1109.8290370587094</v>
      </c>
      <c r="AE15">
        <f>'IDT-1'!C15</f>
        <v>-50.369</v>
      </c>
      <c r="AF15" s="26"/>
      <c r="AG15">
        <f t="shared" si="2"/>
        <v>1059.4600370587095</v>
      </c>
      <c r="AI15" s="75">
        <f>PXIL!I15</f>
        <v>0</v>
      </c>
      <c r="AJ15" s="75">
        <f>PXIL!O15</f>
        <v>0</v>
      </c>
      <c r="AK15" s="75">
        <f>RTM_IEX!I15</f>
        <v>28.9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8.1209010550327925</v>
      </c>
      <c r="F16">
        <f>GT_Spot!Q16</f>
        <v>0</v>
      </c>
      <c r="G16">
        <f>PPCL_NG!Q16</f>
        <v>19.28</v>
      </c>
      <c r="H16">
        <f>PPCL_Spot!Q16</f>
        <v>7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719.90552858452588</v>
      </c>
      <c r="P16" s="77">
        <v>68.090000000000018</v>
      </c>
      <c r="Q16" s="77">
        <v>22.07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93.57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-86</v>
      </c>
      <c r="AA16" s="117">
        <f>STOA!I16</f>
        <v>156.49999999999997</v>
      </c>
      <c r="AB16" s="117">
        <f>-STOA!O16</f>
        <v>0</v>
      </c>
      <c r="AC16">
        <f t="shared" si="0"/>
        <v>10.834735547736916</v>
      </c>
      <c r="AD16">
        <f t="shared" si="1"/>
        <v>1047.6216940918218</v>
      </c>
      <c r="AE16">
        <f>'IDT-1'!C16</f>
        <v>-21.591999999999999</v>
      </c>
      <c r="AF16" s="26"/>
      <c r="AG16">
        <f t="shared" si="2"/>
        <v>1026.0296940918217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8.1209010550327925</v>
      </c>
      <c r="F17">
        <f>GT_Spot!Q17</f>
        <v>0</v>
      </c>
      <c r="G17">
        <f>PPCL_NG!Q17</f>
        <v>19.28</v>
      </c>
      <c r="H17">
        <f>PPCL_Spot!Q17</f>
        <v>7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676.66076229818714</v>
      </c>
      <c r="P17" s="77">
        <v>68.090000000000018</v>
      </c>
      <c r="Q17" s="77">
        <v>22.07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93.649999999999991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-55</v>
      </c>
      <c r="AA17" s="117">
        <f>STOA!I17</f>
        <v>156.49999999999997</v>
      </c>
      <c r="AB17" s="117">
        <f>-STOA!O17</f>
        <v>0</v>
      </c>
      <c r="AC17">
        <f t="shared" si="0"/>
        <v>10.179663651229079</v>
      </c>
      <c r="AD17">
        <f t="shared" si="1"/>
        <v>1036.111999701991</v>
      </c>
      <c r="AE17">
        <f>'IDT-1'!C17</f>
        <v>-11.853999999999999</v>
      </c>
      <c r="AF17" s="26"/>
      <c r="AG17">
        <f t="shared" si="2"/>
        <v>1024.2579997019909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8.1209010550327925</v>
      </c>
      <c r="F18">
        <f>GT_Spot!Q18</f>
        <v>0</v>
      </c>
      <c r="G18">
        <f>PPCL_NG!Q18</f>
        <v>19.28</v>
      </c>
      <c r="H18">
        <f>PPCL_Spot!Q18</f>
        <v>7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676.66076229818714</v>
      </c>
      <c r="P18" s="77">
        <v>68.090000000000018</v>
      </c>
      <c r="Q18" s="77">
        <v>22.07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93.78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-80</v>
      </c>
      <c r="AA18" s="117">
        <f>STOA!I18</f>
        <v>156.49999999999997</v>
      </c>
      <c r="AB18" s="117">
        <f>-STOA!O18</f>
        <v>0</v>
      </c>
      <c r="AC18">
        <f t="shared" si="0"/>
        <v>10.82003283282714</v>
      </c>
      <c r="AD18">
        <f t="shared" si="1"/>
        <v>963.60163052039286</v>
      </c>
      <c r="AE18">
        <f>'IDT-1'!C18</f>
        <v>0</v>
      </c>
      <c r="AF18" s="26"/>
      <c r="AG18">
        <f t="shared" si="2"/>
        <v>963.60163052039286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-47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8.1209010550327925</v>
      </c>
      <c r="F19">
        <f>GT_Spot!Q19</f>
        <v>0</v>
      </c>
      <c r="G19">
        <f>PPCL_NG!Q19</f>
        <v>19.28</v>
      </c>
      <c r="H19">
        <f>PPCL_Spot!Q19</f>
        <v>7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716.76319984252598</v>
      </c>
      <c r="P19" s="77">
        <v>68.090000000000018</v>
      </c>
      <c r="Q19" s="77">
        <v>22.07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93.86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-141</v>
      </c>
      <c r="AA19" s="117">
        <f>STOA!I19</f>
        <v>156.49999999999997</v>
      </c>
      <c r="AB19" s="117">
        <f>-STOA!O19</f>
        <v>0</v>
      </c>
      <c r="AC19">
        <f t="shared" si="0"/>
        <v>11.297932068528059</v>
      </c>
      <c r="AD19">
        <f t="shared" si="1"/>
        <v>989.30616882903075</v>
      </c>
      <c r="AE19">
        <f>'IDT-1'!C19</f>
        <v>0</v>
      </c>
      <c r="AF19" s="26"/>
      <c r="AG19">
        <f t="shared" si="2"/>
        <v>989.30616882903075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8.1209010550327925</v>
      </c>
      <c r="F20">
        <f>GT_Spot!Q20</f>
        <v>0</v>
      </c>
      <c r="G20">
        <f>PPCL_NG!Q20</f>
        <v>19.28</v>
      </c>
      <c r="H20">
        <f>PPCL_Spot!Q20</f>
        <v>7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715.95282554252606</v>
      </c>
      <c r="P20" s="77">
        <v>68.090000000000018</v>
      </c>
      <c r="Q20" s="77">
        <v>22.07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93.899999999999991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-161</v>
      </c>
      <c r="AA20" s="117">
        <f>STOA!I20</f>
        <v>156.49999999999997</v>
      </c>
      <c r="AB20" s="117">
        <f>-STOA!O20</f>
        <v>0</v>
      </c>
      <c r="AC20">
        <f t="shared" si="0"/>
        <v>11.468715325131964</v>
      </c>
      <c r="AD20">
        <f t="shared" si="1"/>
        <v>968.36501127242695</v>
      </c>
      <c r="AE20">
        <f>'IDT-1'!C20</f>
        <v>0</v>
      </c>
      <c r="AF20" s="26"/>
      <c r="AG20">
        <f t="shared" si="2"/>
        <v>968.36501127242695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8.1209010550327925</v>
      </c>
      <c r="F21">
        <f>GT_Spot!Q21</f>
        <v>0</v>
      </c>
      <c r="G21">
        <f>PPCL_NG!Q21</f>
        <v>19.28</v>
      </c>
      <c r="H21">
        <f>PPCL_Spot!Q21</f>
        <v>7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672.33036913018736</v>
      </c>
      <c r="P21" s="77">
        <v>68.090000000000018</v>
      </c>
      <c r="Q21" s="77">
        <v>22.07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91.82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-110</v>
      </c>
      <c r="AA21" s="117">
        <f>STOA!I21</f>
        <v>156.49999999999997</v>
      </c>
      <c r="AB21" s="117">
        <f>-STOA!O21</f>
        <v>0</v>
      </c>
      <c r="AC21">
        <f t="shared" si="0"/>
        <v>10.702530480293378</v>
      </c>
      <c r="AD21">
        <f t="shared" si="1"/>
        <v>964.4287397049269</v>
      </c>
      <c r="AE21">
        <f>'IDT-1'!C21</f>
        <v>0</v>
      </c>
      <c r="AF21" s="26"/>
      <c r="AG21">
        <f t="shared" si="2"/>
        <v>964.4287397049269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8.1209010550327925</v>
      </c>
      <c r="F22">
        <f>GT_Spot!Q22</f>
        <v>0</v>
      </c>
      <c r="G22">
        <f>PPCL_NG!Q22</f>
        <v>19.28</v>
      </c>
      <c r="H22">
        <f>PPCL_Spot!Q22</f>
        <v>7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672.33036913018736</v>
      </c>
      <c r="P22" s="77">
        <v>68.090000000000018</v>
      </c>
      <c r="Q22" s="77">
        <v>22.07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91.339999999999989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-115</v>
      </c>
      <c r="AA22" s="117">
        <f>STOA!I22</f>
        <v>156.49999999999997</v>
      </c>
      <c r="AB22" s="117">
        <f>-STOA!O22</f>
        <v>0</v>
      </c>
      <c r="AC22">
        <f t="shared" si="0"/>
        <v>10.742697117904353</v>
      </c>
      <c r="AD22">
        <f t="shared" si="1"/>
        <v>958.90857306731596</v>
      </c>
      <c r="AE22">
        <f>'IDT-1'!C22</f>
        <v>0</v>
      </c>
      <c r="AF22" s="26"/>
      <c r="AG22">
        <f t="shared" si="2"/>
        <v>958.90857306731596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8.1209010550327925</v>
      </c>
      <c r="F23">
        <f>GT_Spot!Q23</f>
        <v>0</v>
      </c>
      <c r="G23">
        <f>PPCL_NG!Q23</f>
        <v>19.28</v>
      </c>
      <c r="H23">
        <f>PPCL_Spot!Q23</f>
        <v>7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716.5242419765259</v>
      </c>
      <c r="P23" s="77">
        <v>68.090000000000018</v>
      </c>
      <c r="Q23" s="77">
        <v>22.07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91.03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-176</v>
      </c>
      <c r="AA23" s="117">
        <f>STOA!I23</f>
        <v>156.49999999999997</v>
      </c>
      <c r="AB23" s="117">
        <f>-STOA!O23</f>
        <v>0</v>
      </c>
      <c r="AC23">
        <f t="shared" si="0"/>
        <v>11.581659702584092</v>
      </c>
      <c r="AD23">
        <f t="shared" si="1"/>
        <v>950.95348332897458</v>
      </c>
      <c r="AE23">
        <f>'IDT-1'!C23</f>
        <v>0</v>
      </c>
      <c r="AF23" s="26"/>
      <c r="AG23">
        <f t="shared" si="2"/>
        <v>950.95348332897458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8.1209010550327925</v>
      </c>
      <c r="F24">
        <f>GT_Spot!Q24</f>
        <v>0</v>
      </c>
      <c r="G24">
        <f>PPCL_NG!Q24</f>
        <v>19.28</v>
      </c>
      <c r="H24">
        <f>PPCL_Spot!Q24</f>
        <v>7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716.5242419765259</v>
      </c>
      <c r="P24" s="77">
        <v>68.090000000000018</v>
      </c>
      <c r="Q24" s="77">
        <v>22.07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90.72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-186</v>
      </c>
      <c r="AA24" s="117">
        <f>STOA!I24</f>
        <v>156.49999999999997</v>
      </c>
      <c r="AB24" s="117">
        <f>-STOA!O24</f>
        <v>0</v>
      </c>
      <c r="AC24">
        <f t="shared" si="0"/>
        <v>11.667712977806046</v>
      </c>
      <c r="AD24">
        <f t="shared" si="1"/>
        <v>940.5574300537528</v>
      </c>
      <c r="AE24">
        <f>'IDT-1'!C24</f>
        <v>0</v>
      </c>
      <c r="AF24" s="26"/>
      <c r="AG24">
        <f t="shared" si="2"/>
        <v>940.5574300537528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14.426143790849675</v>
      </c>
      <c r="F25">
        <f>GT_Spot!Q25</f>
        <v>0</v>
      </c>
      <c r="G25">
        <f>PPCL_NG!Q25</f>
        <v>19.28</v>
      </c>
      <c r="H25">
        <f>PPCL_Spot!Q25</f>
        <v>12.43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714.21320094081887</v>
      </c>
      <c r="P25" s="77">
        <v>68.090000000000018</v>
      </c>
      <c r="Q25" s="77">
        <v>22.07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88.839999999999989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-186</v>
      </c>
      <c r="AA25" s="117">
        <f>STOA!I25</f>
        <v>156.49999999999997</v>
      </c>
      <c r="AB25" s="117">
        <f>-STOA!O25</f>
        <v>0</v>
      </c>
      <c r="AC25">
        <f t="shared" si="0"/>
        <v>11.991567650910676</v>
      </c>
      <c r="AD25">
        <f t="shared" si="1"/>
        <v>918.77777708075791</v>
      </c>
      <c r="AE25">
        <f>'IDT-1'!C25</f>
        <v>0</v>
      </c>
      <c r="AF25" s="26"/>
      <c r="AG25">
        <f t="shared" si="2"/>
        <v>918.77777708075791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-29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14.426143790849675</v>
      </c>
      <c r="F26">
        <f>GT_Spot!Q26</f>
        <v>0</v>
      </c>
      <c r="G26">
        <f>PPCL_NG!Q26</f>
        <v>19.28</v>
      </c>
      <c r="H26">
        <f>PPCL_Spot!Q26</f>
        <v>13.41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714.96089264835371</v>
      </c>
      <c r="P26" s="77">
        <v>68.087205302905929</v>
      </c>
      <c r="Q26" s="77">
        <v>22.07</v>
      </c>
      <c r="R26" s="80">
        <v>0</v>
      </c>
      <c r="S26" s="80">
        <v>0</v>
      </c>
      <c r="T26" s="78">
        <f>SUMPRODUCT(LTA!F26:AJ26,LTA!F$101:AJ$101,LTA!F$104:AJ$104)</f>
        <v>0.05</v>
      </c>
      <c r="U26" s="78">
        <f>SUMPRODUCT(LTA!F26:AJ26,LTA!F$102:AJ$102,LTA!F$104:AJ$104)</f>
        <v>88.839999999999989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-191</v>
      </c>
      <c r="AA26" s="117">
        <f>STOA!I26</f>
        <v>156.49999999999997</v>
      </c>
      <c r="AB26" s="117">
        <f>-STOA!O26</f>
        <v>0</v>
      </c>
      <c r="AC26">
        <f t="shared" si="0"/>
        <v>11.794111684069868</v>
      </c>
      <c r="AD26">
        <f t="shared" si="1"/>
        <v>944.75013005803942</v>
      </c>
      <c r="AE26">
        <f>'IDT-1'!C26</f>
        <v>0</v>
      </c>
      <c r="AF26" s="26"/>
      <c r="AG26">
        <f t="shared" si="2"/>
        <v>944.75013005803942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14.426143790849675</v>
      </c>
      <c r="F27">
        <f>GT_Spot!Q27</f>
        <v>0</v>
      </c>
      <c r="G27">
        <f>PPCL_NG!Q27</f>
        <v>19.28</v>
      </c>
      <c r="H27">
        <f>PPCL_Spot!Q27</f>
        <v>13.755954131137901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716.51826926435365</v>
      </c>
      <c r="P27" s="77">
        <v>68.087205302905929</v>
      </c>
      <c r="Q27" s="77">
        <v>22.07</v>
      </c>
      <c r="R27" s="80">
        <v>13.46</v>
      </c>
      <c r="S27" s="80">
        <v>0</v>
      </c>
      <c r="T27" s="78">
        <f>SUMPRODUCT(LTA!F27:AJ27,LTA!F$101:AJ$101,LTA!F$104:AJ$104)</f>
        <v>0.44</v>
      </c>
      <c r="U27" s="78">
        <f>SUMPRODUCT(LTA!F27:AJ27,LTA!F$102:AJ$102,LTA!F$104:AJ$104)</f>
        <v>88.839999999999989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-121</v>
      </c>
      <c r="AA27" s="117">
        <f>STOA!I27</f>
        <v>81.600000000000009</v>
      </c>
      <c r="AB27" s="117">
        <f>-STOA!O27</f>
        <v>0</v>
      </c>
      <c r="AC27">
        <f t="shared" si="0"/>
        <v>10.652152068091011</v>
      </c>
      <c r="AD27">
        <f t="shared" si="1"/>
        <v>956.74542042115627</v>
      </c>
      <c r="AE27">
        <f>'IDT-1'!C27</f>
        <v>0</v>
      </c>
      <c r="AF27" s="26"/>
      <c r="AG27">
        <f t="shared" si="2"/>
        <v>956.74542042115627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14.426143790849675</v>
      </c>
      <c r="F28">
        <f>GT_Spot!Q28</f>
        <v>0</v>
      </c>
      <c r="G28">
        <f>PPCL_NG!Q28</f>
        <v>19.28</v>
      </c>
      <c r="H28">
        <f>PPCL_Spot!Q28</f>
        <v>14.1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724.92810385435359</v>
      </c>
      <c r="P28" s="77">
        <v>68.087205302905929</v>
      </c>
      <c r="Q28" s="77">
        <v>22.07</v>
      </c>
      <c r="R28" s="80">
        <v>17.900000000000002</v>
      </c>
      <c r="S28" s="80">
        <v>0</v>
      </c>
      <c r="T28" s="78">
        <f>SUMPRODUCT(LTA!F28:AJ28,LTA!F$101:AJ$101,LTA!F$104:AJ$104)</f>
        <v>2.0299999999999998</v>
      </c>
      <c r="U28" s="78">
        <f>SUMPRODUCT(LTA!F28:AJ28,LTA!F$102:AJ$102,LTA!F$104:AJ$104)</f>
        <v>88.839999999999989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-141</v>
      </c>
      <c r="AA28" s="117">
        <f>STOA!I28</f>
        <v>81.600000000000009</v>
      </c>
      <c r="AB28" s="117">
        <f>-STOA!O28</f>
        <v>0</v>
      </c>
      <c r="AC28">
        <f t="shared" si="0"/>
        <v>10.959812766572902</v>
      </c>
      <c r="AD28">
        <f t="shared" si="1"/>
        <v>951.22164018153626</v>
      </c>
      <c r="AE28">
        <f>'IDT-1'!C28</f>
        <v>0</v>
      </c>
      <c r="AF28" s="26"/>
      <c r="AG28">
        <f t="shared" si="2"/>
        <v>951.22164018153626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14.426143790849675</v>
      </c>
      <c r="F29">
        <f>GT_Spot!Q29</f>
        <v>0</v>
      </c>
      <c r="G29">
        <f>PPCL_NG!Q29</f>
        <v>19.28</v>
      </c>
      <c r="H29">
        <f>PPCL_Spot!Q29</f>
        <v>14.43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724.92810385435359</v>
      </c>
      <c r="P29" s="77">
        <v>68.087205302905929</v>
      </c>
      <c r="Q29" s="77">
        <v>22.07</v>
      </c>
      <c r="R29" s="80">
        <v>17.899999999999995</v>
      </c>
      <c r="S29" s="80">
        <v>0</v>
      </c>
      <c r="T29" s="78">
        <f>SUMPRODUCT(LTA!F29:AJ29,LTA!F$101:AJ$101,LTA!F$104:AJ$104)</f>
        <v>4.29</v>
      </c>
      <c r="U29" s="78">
        <f>SUMPRODUCT(LTA!F29:AJ29,LTA!F$102:AJ$102,LTA!F$104:AJ$104)</f>
        <v>88.839999999999989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-151</v>
      </c>
      <c r="AA29" s="117">
        <f>STOA!I29</f>
        <v>81.970000000000013</v>
      </c>
      <c r="AB29" s="117">
        <f>-STOA!O29</f>
        <v>0</v>
      </c>
      <c r="AC29">
        <f t="shared" si="0"/>
        <v>11.244218041794854</v>
      </c>
      <c r="AD29">
        <f t="shared" si="1"/>
        <v>963.16723490631432</v>
      </c>
      <c r="AE29">
        <f>'IDT-1'!C29</f>
        <v>0</v>
      </c>
      <c r="AF29" s="26"/>
      <c r="AG29">
        <f t="shared" si="2"/>
        <v>963.16723490631432</v>
      </c>
      <c r="AI29" s="75">
        <f>PXIL!I29</f>
        <v>0</v>
      </c>
      <c r="AJ29" s="75">
        <f>PXIL!O29</f>
        <v>0</v>
      </c>
      <c r="AK29" s="75">
        <f>RTM_IEX!I29</f>
        <v>19.27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14.426143790849675</v>
      </c>
      <c r="F30">
        <f>GT_Spot!Q30</f>
        <v>0</v>
      </c>
      <c r="G30">
        <f>PPCL_NG!Q30</f>
        <v>19.28</v>
      </c>
      <c r="H30">
        <f>PPCL_Spot!Q30</f>
        <v>14.75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724.92810385435359</v>
      </c>
      <c r="P30" s="77">
        <v>68.087205302905929</v>
      </c>
      <c r="Q30" s="77">
        <v>22.07</v>
      </c>
      <c r="R30" s="80">
        <v>17.899999999999995</v>
      </c>
      <c r="S30" s="80">
        <v>0</v>
      </c>
      <c r="T30" s="78">
        <f>SUMPRODUCT(LTA!F30:AJ30,LTA!F$101:AJ$101,LTA!F$104:AJ$104)</f>
        <v>8.11</v>
      </c>
      <c r="U30" s="78">
        <f>SUMPRODUCT(LTA!F30:AJ30,LTA!F$102:AJ$102,LTA!F$104:AJ$104)</f>
        <v>88.839999999999989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-151</v>
      </c>
      <c r="AA30" s="117">
        <f>STOA!I30</f>
        <v>82.940000000000012</v>
      </c>
      <c r="AB30" s="117">
        <f>-STOA!O30</f>
        <v>0</v>
      </c>
      <c r="AC30">
        <f t="shared" si="0"/>
        <v>11.204354041794856</v>
      </c>
      <c r="AD30">
        <f t="shared" si="1"/>
        <v>958.67709890631443</v>
      </c>
      <c r="AE30">
        <f>'IDT-1'!C30</f>
        <v>0</v>
      </c>
      <c r="AF30" s="26"/>
      <c r="AG30">
        <f t="shared" si="2"/>
        <v>958.67709890631443</v>
      </c>
      <c r="AI30" s="75">
        <f>PXIL!I30</f>
        <v>0</v>
      </c>
      <c r="AJ30" s="75">
        <f>PXIL!O30</f>
        <v>0</v>
      </c>
      <c r="AK30" s="75">
        <f>RTM_IEX!I30</f>
        <v>9.6300000000000008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7.8975762760193904</v>
      </c>
      <c r="F31">
        <f>GT_Spot!Q31</f>
        <v>0</v>
      </c>
      <c r="G31">
        <f>PPCL_NG!Q31</f>
        <v>19.28</v>
      </c>
      <c r="H31">
        <f>PPCL_Spot!Q31</f>
        <v>5.51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724.92712645094912</v>
      </c>
      <c r="P31" s="77">
        <v>68.087205302905929</v>
      </c>
      <c r="Q31" s="77">
        <v>22.07</v>
      </c>
      <c r="R31" s="80">
        <v>17.899999999999999</v>
      </c>
      <c r="S31" s="80">
        <v>0</v>
      </c>
      <c r="T31" s="78">
        <f>SUMPRODUCT(LTA!F31:AJ31,LTA!F$101:AJ$101,LTA!F$104:AJ$104)</f>
        <v>15.52</v>
      </c>
      <c r="U31" s="78">
        <f>SUMPRODUCT(LTA!F31:AJ31,LTA!F$102:AJ$102,LTA!F$104:AJ$104)</f>
        <v>88.839999999999989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-146</v>
      </c>
      <c r="AA31" s="117">
        <f>STOA!I31</f>
        <v>84.460000000000008</v>
      </c>
      <c r="AB31" s="117">
        <f>-STOA!O31</f>
        <v>0</v>
      </c>
      <c r="AC31">
        <f t="shared" si="0"/>
        <v>11.236984596958294</v>
      </c>
      <c r="AD31">
        <f t="shared" si="1"/>
        <v>922.1749234329161</v>
      </c>
      <c r="AE31">
        <f>'IDT-1'!C31</f>
        <v>0</v>
      </c>
      <c r="AF31" s="26"/>
      <c r="AG31">
        <f t="shared" si="2"/>
        <v>922.1749234329161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7.8975762760193904</v>
      </c>
      <c r="F32">
        <f>GT_Spot!Q32</f>
        <v>0</v>
      </c>
      <c r="G32">
        <f>PPCL_NG!Q32</f>
        <v>19.28</v>
      </c>
      <c r="H32">
        <f>PPCL_Spot!Q32</f>
        <v>5.62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724.93418406153853</v>
      </c>
      <c r="P32" s="77">
        <v>68.090000000000018</v>
      </c>
      <c r="Q32" s="77">
        <v>22.07</v>
      </c>
      <c r="R32" s="80">
        <v>17.899999999999999</v>
      </c>
      <c r="S32" s="80">
        <v>0</v>
      </c>
      <c r="T32" s="78">
        <f>SUMPRODUCT(LTA!F32:AJ32,LTA!F$101:AJ$101,LTA!F$104:AJ$104)</f>
        <v>25.33</v>
      </c>
      <c r="U32" s="78">
        <f>SUMPRODUCT(LTA!F32:AJ32,LTA!F$102:AJ$102,LTA!F$104:AJ$104)</f>
        <v>88.839999999999989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-156</v>
      </c>
      <c r="AA32" s="117">
        <f>STOA!I32</f>
        <v>86.240000000000009</v>
      </c>
      <c r="AB32" s="117">
        <f>-STOA!O32</f>
        <v>0</v>
      </c>
      <c r="AC32">
        <f t="shared" si="0"/>
        <v>11.295640659654934</v>
      </c>
      <c r="AD32">
        <f t="shared" si="1"/>
        <v>938.82611967790308</v>
      </c>
      <c r="AE32">
        <f>'IDT-1'!C32</f>
        <v>0</v>
      </c>
      <c r="AF32" s="26"/>
      <c r="AG32">
        <f t="shared" si="2"/>
        <v>938.82611967790308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7.9010272967420025</v>
      </c>
      <c r="F33">
        <f>GT_Spot!Q33</f>
        <v>0</v>
      </c>
      <c r="G33">
        <f>PPCL_NG!Q33</f>
        <v>19.28</v>
      </c>
      <c r="H33">
        <f>PPCL_Spot!Q33</f>
        <v>5.62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726.52898035360192</v>
      </c>
      <c r="P33" s="77">
        <v>66.330000000000013</v>
      </c>
      <c r="Q33" s="77">
        <v>22.07</v>
      </c>
      <c r="R33" s="80">
        <v>17.899999999999999</v>
      </c>
      <c r="S33" s="80">
        <v>0</v>
      </c>
      <c r="T33" s="78">
        <f>SUMPRODUCT(LTA!F33:AJ33,LTA!F$101:AJ$101,LTA!F$104:AJ$104)</f>
        <v>33.32</v>
      </c>
      <c r="U33" s="78">
        <f>SUMPRODUCT(LTA!F33:AJ33,LTA!F$102:AJ$102,LTA!F$104:AJ$104)</f>
        <v>88.839999999999989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-171</v>
      </c>
      <c r="AA33" s="117">
        <f>STOA!I33</f>
        <v>88.030000000000015</v>
      </c>
      <c r="AB33" s="117">
        <f>-STOA!O33</f>
        <v>0</v>
      </c>
      <c r="AC33">
        <f t="shared" si="0"/>
        <v>11.51345314884038</v>
      </c>
      <c r="AD33">
        <f t="shared" si="1"/>
        <v>933.22655450150364</v>
      </c>
      <c r="AE33">
        <f>'IDT-1'!C33</f>
        <v>0</v>
      </c>
      <c r="AF33" s="26"/>
      <c r="AG33">
        <f t="shared" si="2"/>
        <v>933.22655450150364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7.9010272967420025</v>
      </c>
      <c r="F34">
        <f>GT_Spot!Q34</f>
        <v>0</v>
      </c>
      <c r="G34">
        <f>PPCL_NG!Q34</f>
        <v>19.28</v>
      </c>
      <c r="H34">
        <f>PPCL_Spot!Q34</f>
        <v>5.62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719.05357188560197</v>
      </c>
      <c r="P34" s="77">
        <v>68.09</v>
      </c>
      <c r="Q34" s="77">
        <v>22.07</v>
      </c>
      <c r="R34" s="80">
        <v>17.899999999999999</v>
      </c>
      <c r="S34" s="80">
        <v>0</v>
      </c>
      <c r="T34" s="78">
        <f>SUMPRODUCT(LTA!F34:AJ34,LTA!F$101:AJ$101,LTA!F$104:AJ$104)</f>
        <v>42.08</v>
      </c>
      <c r="U34" s="78">
        <f>SUMPRODUCT(LTA!F34:AJ34,LTA!F$102:AJ$102,LTA!F$104:AJ$104)</f>
        <v>88.839999999999989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-161</v>
      </c>
      <c r="AA34" s="117">
        <f>STOA!I34</f>
        <v>89.910000000000011</v>
      </c>
      <c r="AB34" s="117">
        <f>-STOA!O34</f>
        <v>0</v>
      </c>
      <c r="AC34">
        <f t="shared" si="0"/>
        <v>11.468008279100028</v>
      </c>
      <c r="AD34">
        <f t="shared" si="1"/>
        <v>948.19659090324399</v>
      </c>
      <c r="AE34">
        <f>'IDT-1'!C34</f>
        <v>0</v>
      </c>
      <c r="AF34" s="26"/>
      <c r="AG34">
        <f t="shared" si="2"/>
        <v>948.19659090324399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7.9010272967420025</v>
      </c>
      <c r="F35">
        <f>GT_Spot!Q35</f>
        <v>0</v>
      </c>
      <c r="G35">
        <f>PPCL_NG!Q35</f>
        <v>19.28</v>
      </c>
      <c r="H35">
        <f>PPCL_Spot!Q35</f>
        <v>5.62</v>
      </c>
      <c r="I35">
        <f>Bawana_NG!Q35</f>
        <v>40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688.8331317442611</v>
      </c>
      <c r="P35" s="77">
        <v>28.08</v>
      </c>
      <c r="Q35" s="77">
        <v>22.07</v>
      </c>
      <c r="R35" s="80">
        <v>18.75</v>
      </c>
      <c r="S35" s="80">
        <v>0</v>
      </c>
      <c r="T35" s="78">
        <f>SUMPRODUCT(LTA!F35:AJ35,LTA!F$101:AJ$101,LTA!F$104:AJ$104)</f>
        <v>50.89</v>
      </c>
      <c r="U35" s="78">
        <f>SUMPRODUCT(LTA!F35:AJ35,LTA!F$102:AJ$102,LTA!F$104:AJ$104)</f>
        <v>88.839999999999989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-101</v>
      </c>
      <c r="AA35" s="117">
        <f>STOA!I35</f>
        <v>91.88000000000001</v>
      </c>
      <c r="AB35" s="117">
        <f>-STOA!O35</f>
        <v>0</v>
      </c>
      <c r="AC35">
        <f t="shared" si="0"/>
        <v>10.572050197623785</v>
      </c>
      <c r="AD35">
        <f t="shared" si="1"/>
        <v>913.57210884337951</v>
      </c>
      <c r="AE35">
        <f>'IDT-1'!C35</f>
        <v>0</v>
      </c>
      <c r="AF35" s="26"/>
      <c r="AG35">
        <f t="shared" si="2"/>
        <v>913.57210884337951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-37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7.9010272967420025</v>
      </c>
      <c r="F36">
        <f>GT_Spot!Q36</f>
        <v>0</v>
      </c>
      <c r="G36">
        <f>PPCL_NG!Q36</f>
        <v>19.28</v>
      </c>
      <c r="H36">
        <f>PPCL_Spot!Q36</f>
        <v>5.62</v>
      </c>
      <c r="I36">
        <f>Bawana_NG!Q36</f>
        <v>40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687.87343983351161</v>
      </c>
      <c r="P36" s="77">
        <v>28.08</v>
      </c>
      <c r="Q36" s="77">
        <v>22.07</v>
      </c>
      <c r="R36" s="80">
        <v>18.75</v>
      </c>
      <c r="S36" s="80">
        <v>0</v>
      </c>
      <c r="T36" s="78">
        <f>SUMPRODUCT(LTA!F36:AJ36,LTA!F$101:AJ$101,LTA!F$104:AJ$104)</f>
        <v>59.83</v>
      </c>
      <c r="U36" s="78">
        <f>SUMPRODUCT(LTA!F36:AJ36,LTA!F$102:AJ$102,LTA!F$104:AJ$104)</f>
        <v>88.83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-111</v>
      </c>
      <c r="AA36" s="117">
        <f>STOA!I36</f>
        <v>93.920000000000016</v>
      </c>
      <c r="AB36" s="117">
        <f>-STOA!O36</f>
        <v>0</v>
      </c>
      <c r="AC36">
        <f t="shared" si="0"/>
        <v>10.59799401615382</v>
      </c>
      <c r="AD36">
        <f t="shared" si="1"/>
        <v>930.55647311409996</v>
      </c>
      <c r="AE36">
        <f>'IDT-1'!C36</f>
        <v>0</v>
      </c>
      <c r="AF36" s="26"/>
      <c r="AG36">
        <f t="shared" si="2"/>
        <v>930.55647311409996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7.9010272967420025</v>
      </c>
      <c r="F37">
        <f>GT_Spot!Q37</f>
        <v>0</v>
      </c>
      <c r="G37">
        <f>PPCL_NG!Q37</f>
        <v>19.28</v>
      </c>
      <c r="H37">
        <f>PPCL_Spot!Q37</f>
        <v>5.51</v>
      </c>
      <c r="I37">
        <f>Bawana_NG!Q37</f>
        <v>41.451911459534244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688.43324579073328</v>
      </c>
      <c r="P37" s="77">
        <v>26.130000000000006</v>
      </c>
      <c r="Q37" s="77">
        <v>22.07</v>
      </c>
      <c r="R37" s="80">
        <v>18.75</v>
      </c>
      <c r="S37" s="80">
        <v>0</v>
      </c>
      <c r="T37" s="78">
        <f>SUMPRODUCT(LTA!F37:AJ37,LTA!F$101:AJ$101,LTA!F$104:AJ$104)</f>
        <v>79.56</v>
      </c>
      <c r="U37" s="78">
        <f>SUMPRODUCT(LTA!F37:AJ37,LTA!F$102:AJ$102,LTA!F$104:AJ$104)</f>
        <v>88.839999999999989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-126</v>
      </c>
      <c r="AA37" s="117">
        <f>STOA!I37</f>
        <v>96.09</v>
      </c>
      <c r="AB37" s="117">
        <f>-STOA!O37</f>
        <v>0</v>
      </c>
      <c r="AC37">
        <f t="shared" si="0"/>
        <v>11.367455418363969</v>
      </c>
      <c r="AD37">
        <f t="shared" si="1"/>
        <v>886.64872912864553</v>
      </c>
      <c r="AE37">
        <f>'IDT-1'!C37</f>
        <v>0</v>
      </c>
      <c r="AF37" s="26"/>
      <c r="AG37">
        <f t="shared" si="2"/>
        <v>886.64872912864553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-70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7.9010272967420025</v>
      </c>
      <c r="F38">
        <f>GT_Spot!Q38</f>
        <v>0</v>
      </c>
      <c r="G38">
        <f>PPCL_NG!Q38</f>
        <v>19.28</v>
      </c>
      <c r="H38">
        <f>PPCL_Spot!Q38</f>
        <v>5.618347544839752</v>
      </c>
      <c r="I38">
        <f>Bawana_NG!Q38</f>
        <v>41.451911459534244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688.43324579073328</v>
      </c>
      <c r="P38" s="77">
        <v>26.130000000000006</v>
      </c>
      <c r="Q38" s="77">
        <v>22.07</v>
      </c>
      <c r="R38" s="80">
        <v>18.75</v>
      </c>
      <c r="S38" s="80">
        <v>0</v>
      </c>
      <c r="T38" s="78">
        <f>SUMPRODUCT(LTA!F38:AJ38,LTA!F$101:AJ$101,LTA!F$104:AJ$104)</f>
        <v>89.39</v>
      </c>
      <c r="U38" s="78">
        <f>SUMPRODUCT(LTA!F38:AJ38,LTA!F$102:AJ$102,LTA!F$104:AJ$104)</f>
        <v>88.839999999999989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-131</v>
      </c>
      <c r="AA38" s="117">
        <f>STOA!I38</f>
        <v>98.38000000000001</v>
      </c>
      <c r="AB38" s="117">
        <f>-STOA!O38</f>
        <v>0</v>
      </c>
      <c r="AC38">
        <f t="shared" si="0"/>
        <v>11.341892963925627</v>
      </c>
      <c r="AD38">
        <f t="shared" si="1"/>
        <v>913.90263912792375</v>
      </c>
      <c r="AE38">
        <f>'IDT-1'!C38</f>
        <v>0</v>
      </c>
      <c r="AF38" s="26"/>
      <c r="AG38">
        <f t="shared" si="2"/>
        <v>913.90263912792375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7.9010272967420025</v>
      </c>
      <c r="F39">
        <f>GT_Spot!Q39</f>
        <v>0</v>
      </c>
      <c r="G39">
        <f>PPCL_NG!Q39</f>
        <v>19.28</v>
      </c>
      <c r="H39">
        <f>PPCL_Spot!Q39</f>
        <v>5.618347544839752</v>
      </c>
      <c r="I39">
        <f>Bawana_NG!Q39</f>
        <v>41.451911459534244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687.63059176726495</v>
      </c>
      <c r="P39" s="77">
        <v>32.750000000000007</v>
      </c>
      <c r="Q39" s="77">
        <v>22.07</v>
      </c>
      <c r="R39" s="80">
        <v>18.75</v>
      </c>
      <c r="S39" s="80">
        <v>0</v>
      </c>
      <c r="T39" s="78">
        <f>SUMPRODUCT(LTA!F39:AJ39,LTA!F$101:AJ$101,LTA!F$104:AJ$104)</f>
        <v>97.289999999999992</v>
      </c>
      <c r="U39" s="78">
        <f>SUMPRODUCT(LTA!F39:AJ39,LTA!F$102:AJ$102,LTA!F$104:AJ$104)</f>
        <v>88.839999999999989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-131</v>
      </c>
      <c r="AA39" s="117">
        <f>STOA!I39</f>
        <v>100.32000000000001</v>
      </c>
      <c r="AB39" s="117">
        <f>-STOA!O39</f>
        <v>0</v>
      </c>
      <c r="AC39">
        <f t="shared" si="0"/>
        <v>11.524068246130081</v>
      </c>
      <c r="AD39">
        <f t="shared" si="1"/>
        <v>924.37780982225092</v>
      </c>
      <c r="AE39">
        <f>'IDT-1'!C39</f>
        <v>0</v>
      </c>
      <c r="AF39" s="26"/>
      <c r="AG39">
        <f t="shared" si="2"/>
        <v>924.37780982225092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7.9010272967420025</v>
      </c>
      <c r="F40">
        <f>GT_Spot!Q40</f>
        <v>0</v>
      </c>
      <c r="G40">
        <f>PPCL_NG!Q40</f>
        <v>19.28</v>
      </c>
      <c r="H40">
        <f>PPCL_Spot!Q40</f>
        <v>5.618347544839752</v>
      </c>
      <c r="I40">
        <f>Bawana_NG!Q40</f>
        <v>41.451911459534244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687.63059176726495</v>
      </c>
      <c r="P40" s="77">
        <v>32.750000000000007</v>
      </c>
      <c r="Q40" s="77">
        <v>22.07</v>
      </c>
      <c r="R40" s="80">
        <v>18.75</v>
      </c>
      <c r="S40" s="80">
        <v>0</v>
      </c>
      <c r="T40" s="78">
        <f>SUMPRODUCT(LTA!F40:AJ40,LTA!F$101:AJ$101,LTA!F$104:AJ$104)</f>
        <v>105.36</v>
      </c>
      <c r="U40" s="78">
        <f>SUMPRODUCT(LTA!F40:AJ40,LTA!F$102:AJ$102,LTA!F$104:AJ$104)</f>
        <v>88.839999999999989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-126</v>
      </c>
      <c r="AA40" s="117">
        <f>STOA!I40</f>
        <v>101.78</v>
      </c>
      <c r="AB40" s="117">
        <f>-STOA!O40</f>
        <v>0</v>
      </c>
      <c r="AC40">
        <f t="shared" si="0"/>
        <v>11.474760333297153</v>
      </c>
      <c r="AD40">
        <f t="shared" si="1"/>
        <v>948.95711773508378</v>
      </c>
      <c r="AE40">
        <f>'IDT-1'!C40</f>
        <v>0</v>
      </c>
      <c r="AF40" s="26"/>
      <c r="AG40">
        <f t="shared" si="2"/>
        <v>948.95711773508378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7.9010272967420025</v>
      </c>
      <c r="F41">
        <f>GT_Spot!Q41</f>
        <v>0</v>
      </c>
      <c r="G41">
        <f>PPCL_NG!Q41</f>
        <v>19.28</v>
      </c>
      <c r="H41">
        <f>PPCL_Spot!Q41</f>
        <v>5.618347544839752</v>
      </c>
      <c r="I41">
        <f>Bawana_NG!Q41</f>
        <v>41.451911459534244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660.44304537607036</v>
      </c>
      <c r="P41" s="77">
        <v>32.750000000000007</v>
      </c>
      <c r="Q41" s="77">
        <v>22.07</v>
      </c>
      <c r="R41" s="80">
        <v>18.75</v>
      </c>
      <c r="S41" s="80">
        <v>0</v>
      </c>
      <c r="T41" s="78">
        <f>SUMPRODUCT(LTA!F41:AJ41,LTA!F$101:AJ$101,LTA!F$104:AJ$104)</f>
        <v>112.67999999999999</v>
      </c>
      <c r="U41" s="78">
        <f>SUMPRODUCT(LTA!F41:AJ41,LTA!F$102:AJ$102,LTA!F$104:AJ$104)</f>
        <v>88.509999999999991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-111</v>
      </c>
      <c r="AA41" s="117">
        <f>STOA!I41</f>
        <v>103.83000000000001</v>
      </c>
      <c r="AB41" s="117">
        <f>-STOA!O41</f>
        <v>0</v>
      </c>
      <c r="AC41">
        <f t="shared" si="0"/>
        <v>11.093108736999758</v>
      </c>
      <c r="AD41">
        <f t="shared" si="1"/>
        <v>956.19122294018666</v>
      </c>
      <c r="AE41">
        <f>'IDT-1'!C41</f>
        <v>0</v>
      </c>
      <c r="AF41" s="26"/>
      <c r="AG41">
        <f t="shared" si="2"/>
        <v>956.19122294018666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7.9010272967420025</v>
      </c>
      <c r="F42">
        <f>GT_Spot!Q42</f>
        <v>0</v>
      </c>
      <c r="G42">
        <f>PPCL_NG!Q42</f>
        <v>19.28</v>
      </c>
      <c r="H42">
        <f>PPCL_Spot!Q42</f>
        <v>5.618347544839752</v>
      </c>
      <c r="I42">
        <f>Bawana_NG!Q42</f>
        <v>41.451911459534244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660.42301111025802</v>
      </c>
      <c r="P42" s="77">
        <v>32.750000000000007</v>
      </c>
      <c r="Q42" s="77">
        <v>22.07</v>
      </c>
      <c r="R42" s="80">
        <v>18.75</v>
      </c>
      <c r="S42" s="80">
        <v>0</v>
      </c>
      <c r="T42" s="78">
        <f>SUMPRODUCT(LTA!F42:AJ42,LTA!F$101:AJ$101,LTA!F$104:AJ$104)</f>
        <v>120.13</v>
      </c>
      <c r="U42" s="78">
        <f>SUMPRODUCT(LTA!F42:AJ42,LTA!F$102:AJ$102,LTA!F$104:AJ$104)</f>
        <v>88.509999999999991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-101</v>
      </c>
      <c r="AA42" s="117">
        <f>STOA!I42</f>
        <v>105.33000000000001</v>
      </c>
      <c r="AB42" s="117">
        <f>-STOA!O42</f>
        <v>0</v>
      </c>
      <c r="AC42">
        <f t="shared" si="0"/>
        <v>11.17169243546061</v>
      </c>
      <c r="AD42">
        <f t="shared" si="1"/>
        <v>965.04260497591349</v>
      </c>
      <c r="AE42">
        <f>'IDT-1'!C42</f>
        <v>0</v>
      </c>
      <c r="AF42" s="26"/>
      <c r="AG42">
        <f t="shared" si="2"/>
        <v>965.04260497591349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7.9010272967420025</v>
      </c>
      <c r="F43">
        <f>GT_Spot!Q43</f>
        <v>0</v>
      </c>
      <c r="G43">
        <f>PPCL_NG!Q43</f>
        <v>19.28</v>
      </c>
      <c r="H43">
        <f>PPCL_Spot!Q43</f>
        <v>5.79</v>
      </c>
      <c r="I43">
        <f>Bawana_NG!Q43</f>
        <v>41.451911459534244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658.02115775169614</v>
      </c>
      <c r="P43" s="77">
        <v>32.750000000000007</v>
      </c>
      <c r="Q43" s="77">
        <v>22.07</v>
      </c>
      <c r="R43" s="80">
        <v>18.75</v>
      </c>
      <c r="S43" s="80">
        <v>0</v>
      </c>
      <c r="T43" s="78">
        <f>SUMPRODUCT(LTA!F43:AJ43,LTA!F$101:AJ$101,LTA!F$104:AJ$104)</f>
        <v>127.69999999999999</v>
      </c>
      <c r="U43" s="78">
        <f>SUMPRODUCT(LTA!F43:AJ43,LTA!F$102:AJ$102,LTA!F$104:AJ$104)</f>
        <v>88.509999999999991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-96</v>
      </c>
      <c r="AA43" s="117">
        <f>STOA!I43</f>
        <v>107.73000000000002</v>
      </c>
      <c r="AB43" s="117">
        <f>-STOA!O43</f>
        <v>0</v>
      </c>
      <c r="AC43">
        <f t="shared" si="0"/>
        <v>11.328583942732628</v>
      </c>
      <c r="AD43">
        <f t="shared" si="1"/>
        <v>962.62551256523989</v>
      </c>
      <c r="AE43">
        <f>'IDT-1'!C43</f>
        <v>0</v>
      </c>
      <c r="AF43" s="26"/>
      <c r="AG43">
        <f t="shared" si="2"/>
        <v>962.62551256523989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7.8975762760193904</v>
      </c>
      <c r="F44">
        <f>GT_Spot!Q44</f>
        <v>0</v>
      </c>
      <c r="G44">
        <f>PPCL_NG!Q44</f>
        <v>19.28</v>
      </c>
      <c r="H44">
        <f>PPCL_Spot!Q44</f>
        <v>5.79</v>
      </c>
      <c r="I44">
        <f>Bawana_NG!Q44</f>
        <v>41.451911459534244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658.00006355426024</v>
      </c>
      <c r="P44" s="77">
        <v>32.750000000000007</v>
      </c>
      <c r="Q44" s="77">
        <v>22.07</v>
      </c>
      <c r="R44" s="80">
        <v>18.75</v>
      </c>
      <c r="S44" s="80">
        <v>0</v>
      </c>
      <c r="T44" s="78">
        <f>SUMPRODUCT(LTA!F44:AJ44,LTA!F$101:AJ$101,LTA!F$104:AJ$104)</f>
        <v>134.23000000000002</v>
      </c>
      <c r="U44" s="78">
        <f>SUMPRODUCT(LTA!F44:AJ44,LTA!F$102:AJ$102,LTA!F$104:AJ$104)</f>
        <v>88.509999999999991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-86</v>
      </c>
      <c r="AA44" s="117">
        <f>STOA!I44</f>
        <v>110.73000000000002</v>
      </c>
      <c r="AB44" s="117">
        <f>-STOA!O44</f>
        <v>0</v>
      </c>
      <c r="AC44">
        <f t="shared" si="0"/>
        <v>11.234669394368927</v>
      </c>
      <c r="AD44">
        <f t="shared" si="1"/>
        <v>992.22488189544515</v>
      </c>
      <c r="AE44">
        <f>'IDT-1'!C44</f>
        <v>0</v>
      </c>
      <c r="AF44" s="26"/>
      <c r="AG44">
        <f t="shared" si="2"/>
        <v>992.22488189544515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7.8975762760193904</v>
      </c>
      <c r="F45">
        <f>GT_Spot!Q45</f>
        <v>0</v>
      </c>
      <c r="G45">
        <f>PPCL_NG!Q45</f>
        <v>19.28</v>
      </c>
      <c r="H45">
        <f>PPCL_Spot!Q45</f>
        <v>5.79</v>
      </c>
      <c r="I45">
        <f>Bawana_NG!Q45</f>
        <v>41.451911459534244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665.40982408367324</v>
      </c>
      <c r="P45" s="77">
        <v>32.750000000000007</v>
      </c>
      <c r="Q45" s="77">
        <v>22.07</v>
      </c>
      <c r="R45" s="80">
        <v>18.75</v>
      </c>
      <c r="S45" s="80">
        <v>0</v>
      </c>
      <c r="T45" s="78">
        <f>SUMPRODUCT(LTA!F45:AJ45,LTA!F$101:AJ$101,LTA!F$104:AJ$104)</f>
        <v>140.69999999999999</v>
      </c>
      <c r="U45" s="78">
        <f>SUMPRODUCT(LTA!F45:AJ45,LTA!F$102:AJ$102,LTA!F$104:AJ$104)</f>
        <v>88.509999999999991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-81</v>
      </c>
      <c r="AA45" s="117">
        <f>STOA!I45</f>
        <v>112.23000000000002</v>
      </c>
      <c r="AB45" s="117">
        <f>-STOA!O45</f>
        <v>0</v>
      </c>
      <c r="AC45">
        <f t="shared" si="0"/>
        <v>11.769527025526548</v>
      </c>
      <c r="AD45">
        <f t="shared" si="1"/>
        <v>962.06978479370025</v>
      </c>
      <c r="AE45">
        <f>'IDT-1'!C45</f>
        <v>0</v>
      </c>
      <c r="AF45" s="26"/>
      <c r="AG45">
        <f t="shared" si="2"/>
        <v>962.06978479370025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7.8975762760193904</v>
      </c>
      <c r="F46">
        <f>GT_Spot!Q46</f>
        <v>0</v>
      </c>
      <c r="G46">
        <f>PPCL_NG!Q46</f>
        <v>19.28</v>
      </c>
      <c r="H46">
        <f>PPCL_Spot!Q46</f>
        <v>5.79</v>
      </c>
      <c r="I46">
        <f>Bawana_NG!Q46</f>
        <v>41.451911459534244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665.37971933896392</v>
      </c>
      <c r="P46" s="77">
        <v>32.750000000000007</v>
      </c>
      <c r="Q46" s="77">
        <v>22.07</v>
      </c>
      <c r="R46" s="80">
        <v>18.75</v>
      </c>
      <c r="S46" s="80">
        <v>0</v>
      </c>
      <c r="T46" s="78">
        <f>SUMPRODUCT(LTA!F46:AJ46,LTA!F$101:AJ$101,LTA!F$104:AJ$104)</f>
        <v>143.99</v>
      </c>
      <c r="U46" s="78">
        <f>SUMPRODUCT(LTA!F46:AJ46,LTA!F$102:AJ$102,LTA!F$104:AJ$104)</f>
        <v>88.509999999999991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-76</v>
      </c>
      <c r="AA46" s="117">
        <f>STOA!I46</f>
        <v>112.83000000000001</v>
      </c>
      <c r="AB46" s="117">
        <f>-STOA!O46</f>
        <v>0</v>
      </c>
      <c r="AC46">
        <f t="shared" si="0"/>
        <v>11.581540915718225</v>
      </c>
      <c r="AD46">
        <f t="shared" si="1"/>
        <v>991.11766615879924</v>
      </c>
      <c r="AE46">
        <f>'IDT-1'!C46</f>
        <v>0</v>
      </c>
      <c r="AF46" s="26"/>
      <c r="AG46">
        <f t="shared" si="2"/>
        <v>991.11766615879924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-80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7.8975762760193904</v>
      </c>
      <c r="F47">
        <f>GT_Spot!Q47</f>
        <v>0</v>
      </c>
      <c r="G47">
        <f>PPCL_NG!Q47</f>
        <v>19.28</v>
      </c>
      <c r="H47">
        <f>PPCL_Spot!Q47</f>
        <v>5.79</v>
      </c>
      <c r="I47">
        <f>Bawana_NG!Q47</f>
        <v>41.451911459534244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669.59665282048343</v>
      </c>
      <c r="P47" s="77">
        <v>32.750000000000007</v>
      </c>
      <c r="Q47" s="77">
        <v>22.07</v>
      </c>
      <c r="R47" s="80">
        <v>18.75</v>
      </c>
      <c r="S47" s="80">
        <v>0</v>
      </c>
      <c r="T47" s="78">
        <f>SUMPRODUCT(LTA!F47:AJ47,LTA!F$101:AJ$101,LTA!F$104:AJ$104)</f>
        <v>148.23000000000002</v>
      </c>
      <c r="U47" s="78">
        <f>SUMPRODUCT(LTA!F47:AJ47,LTA!F$102:AJ$102,LTA!F$104:AJ$104)</f>
        <v>88.5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-76</v>
      </c>
      <c r="AA47" s="117">
        <f>STOA!I47</f>
        <v>112.83000000000001</v>
      </c>
      <c r="AB47" s="117">
        <f>-STOA!O47</f>
        <v>0</v>
      </c>
      <c r="AC47">
        <f t="shared" si="0"/>
        <v>10.945623728579973</v>
      </c>
      <c r="AD47">
        <f t="shared" si="1"/>
        <v>1080.2005168274572</v>
      </c>
      <c r="AE47">
        <f>'IDT-1'!C47</f>
        <v>0</v>
      </c>
      <c r="AF47" s="26"/>
      <c r="AG47">
        <f t="shared" si="2"/>
        <v>1080.2005168274572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7.8975762760193904</v>
      </c>
      <c r="F48">
        <f>GT_Spot!Q48</f>
        <v>0</v>
      </c>
      <c r="G48">
        <f>PPCL_NG!Q48</f>
        <v>19.28</v>
      </c>
      <c r="H48">
        <f>PPCL_Spot!Q48</f>
        <v>5.79</v>
      </c>
      <c r="I48">
        <f>Bawana_NG!Q48</f>
        <v>41.451911459534244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669.5715079849781</v>
      </c>
      <c r="P48" s="77">
        <v>32.750000000000007</v>
      </c>
      <c r="Q48" s="77">
        <v>22.07</v>
      </c>
      <c r="R48" s="80">
        <v>18.75</v>
      </c>
      <c r="S48" s="80">
        <v>0</v>
      </c>
      <c r="T48" s="78">
        <f>SUMPRODUCT(LTA!F48:AJ48,LTA!F$101:AJ$101,LTA!F$104:AJ$104)</f>
        <v>150.01</v>
      </c>
      <c r="U48" s="78">
        <f>SUMPRODUCT(LTA!F48:AJ48,LTA!F$102:AJ$102,LTA!F$104:AJ$104)</f>
        <v>88.5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-76</v>
      </c>
      <c r="AA48" s="117">
        <f>STOA!I48</f>
        <v>112.83000000000001</v>
      </c>
      <c r="AB48" s="117">
        <f>-STOA!O48</f>
        <v>0</v>
      </c>
      <c r="AC48">
        <f t="shared" si="0"/>
        <v>10.961066454027524</v>
      </c>
      <c r="AD48">
        <f t="shared" si="1"/>
        <v>1081.9399292665041</v>
      </c>
      <c r="AE48">
        <f>'IDT-1'!C48</f>
        <v>0</v>
      </c>
      <c r="AF48" s="26"/>
      <c r="AG48">
        <f t="shared" si="2"/>
        <v>1081.9399292665041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7.8975762760193904</v>
      </c>
      <c r="F49">
        <f>GT_Spot!Q49</f>
        <v>0</v>
      </c>
      <c r="G49">
        <f>PPCL_NG!Q49</f>
        <v>19.28</v>
      </c>
      <c r="H49">
        <f>PPCL_Spot!Q49</f>
        <v>5.9499999999999993</v>
      </c>
      <c r="I49">
        <f>Bawana_NG!Q49</f>
        <v>41.451911459534244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668.65837730319288</v>
      </c>
      <c r="P49" s="77">
        <v>32.750000000000007</v>
      </c>
      <c r="Q49" s="77">
        <v>22.07</v>
      </c>
      <c r="R49" s="80">
        <v>18.75</v>
      </c>
      <c r="S49" s="80">
        <v>0</v>
      </c>
      <c r="T49" s="78">
        <f>SUMPRODUCT(LTA!F49:AJ49,LTA!F$101:AJ$101,LTA!F$104:AJ$104)</f>
        <v>142.09</v>
      </c>
      <c r="U49" s="78">
        <f>SUMPRODUCT(LTA!F49:AJ49,LTA!F$102:AJ$102,LTA!F$104:AJ$104)</f>
        <v>88.47999999999999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-71</v>
      </c>
      <c r="AA49" s="117">
        <f>STOA!I49</f>
        <v>112.83000000000001</v>
      </c>
      <c r="AB49" s="117">
        <f>-STOA!O49</f>
        <v>0</v>
      </c>
      <c r="AC49">
        <f t="shared" si="0"/>
        <v>11.816770293858324</v>
      </c>
      <c r="AD49">
        <f t="shared" si="1"/>
        <v>967.39109474488828</v>
      </c>
      <c r="AE49">
        <f>'IDT-1'!C49</f>
        <v>0</v>
      </c>
      <c r="AF49" s="26"/>
      <c r="AG49">
        <f t="shared" si="2"/>
        <v>967.39109474488828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-110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7.8975762760193904</v>
      </c>
      <c r="F50">
        <f>GT_Spot!Q50</f>
        <v>0</v>
      </c>
      <c r="G50">
        <f>PPCL_NG!Q50</f>
        <v>19.28</v>
      </c>
      <c r="H50">
        <f>PPCL_Spot!Q50</f>
        <v>5.9499999999999993</v>
      </c>
      <c r="I50">
        <f>Bawana_NG!Q50</f>
        <v>41.451911459534244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668.63448776072744</v>
      </c>
      <c r="P50" s="77">
        <v>32.750000000000007</v>
      </c>
      <c r="Q50" s="77">
        <v>22.07</v>
      </c>
      <c r="R50" s="80">
        <v>18.75</v>
      </c>
      <c r="S50" s="80">
        <v>0</v>
      </c>
      <c r="T50" s="78">
        <f>SUMPRODUCT(LTA!F50:AJ50,LTA!F$101:AJ$101,LTA!F$104:AJ$104)</f>
        <v>141.05000000000001</v>
      </c>
      <c r="U50" s="78">
        <f>SUMPRODUCT(LTA!F50:AJ50,LTA!F$102:AJ$102,LTA!F$104:AJ$104)</f>
        <v>88.49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-71</v>
      </c>
      <c r="AA50" s="117">
        <f>STOA!I50</f>
        <v>112.83000000000001</v>
      </c>
      <c r="AB50" s="117">
        <f>-STOA!O50</f>
        <v>0</v>
      </c>
      <c r="AC50">
        <f t="shared" si="0"/>
        <v>11.718714790662673</v>
      </c>
      <c r="AD50">
        <f t="shared" si="1"/>
        <v>976.43526070561848</v>
      </c>
      <c r="AE50">
        <f>'IDT-1'!C50</f>
        <v>0</v>
      </c>
      <c r="AF50" s="26"/>
      <c r="AG50">
        <f t="shared" si="2"/>
        <v>976.43526070561848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-100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7.8975762760193904</v>
      </c>
      <c r="F51">
        <f>GT_Spot!Q51</f>
        <v>0</v>
      </c>
      <c r="G51">
        <f>PPCL_NG!Q51</f>
        <v>19.28</v>
      </c>
      <c r="H51">
        <f>PPCL_Spot!Q51</f>
        <v>5.9499999999999993</v>
      </c>
      <c r="I51">
        <f>Bawana_NG!Q51</f>
        <v>41.451911459534244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664.18392926533159</v>
      </c>
      <c r="P51" s="77">
        <v>31.84246687843806</v>
      </c>
      <c r="Q51" s="77">
        <v>22.07</v>
      </c>
      <c r="R51" s="80">
        <v>18.75</v>
      </c>
      <c r="S51" s="80">
        <v>0</v>
      </c>
      <c r="T51" s="78">
        <f>SUMPRODUCT(LTA!F51:AJ51,LTA!F$101:AJ$101,LTA!F$104:AJ$104)</f>
        <v>146.53</v>
      </c>
      <c r="U51" s="78">
        <f>SUMPRODUCT(LTA!F51:AJ51,LTA!F$102:AJ$102,LTA!F$104:AJ$104)</f>
        <v>88.429999999999993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-36</v>
      </c>
      <c r="AA51" s="117">
        <f>STOA!I51</f>
        <v>112.83000000000001</v>
      </c>
      <c r="AB51" s="117">
        <f>-STOA!O51</f>
        <v>0</v>
      </c>
      <c r="AC51">
        <f t="shared" si="0"/>
        <v>11.76365022204442</v>
      </c>
      <c r="AD51">
        <f t="shared" si="1"/>
        <v>971.45223365727873</v>
      </c>
      <c r="AE51">
        <f>'IDT-1'!C51</f>
        <v>0</v>
      </c>
      <c r="AF51" s="26"/>
      <c r="AG51">
        <f t="shared" si="2"/>
        <v>971.45223365727873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-140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7.8975762760193904</v>
      </c>
      <c r="F52">
        <f>GT_Spot!Q52</f>
        <v>0</v>
      </c>
      <c r="G52">
        <f>PPCL_NG!Q52</f>
        <v>19.28</v>
      </c>
      <c r="H52">
        <f>PPCL_Spot!Q52</f>
        <v>5.9499999999999993</v>
      </c>
      <c r="I52">
        <f>Bawana_NG!Q52</f>
        <v>41.451911459534244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663.98475817524559</v>
      </c>
      <c r="P52" s="77">
        <v>31.84246687843806</v>
      </c>
      <c r="Q52" s="77">
        <v>22.07</v>
      </c>
      <c r="R52" s="80">
        <v>18.75</v>
      </c>
      <c r="S52" s="80">
        <v>0</v>
      </c>
      <c r="T52" s="78">
        <f>SUMPRODUCT(LTA!F52:AJ52,LTA!F$101:AJ$101,LTA!F$104:AJ$104)</f>
        <v>147.55000000000001</v>
      </c>
      <c r="U52" s="78">
        <f>SUMPRODUCT(LTA!F52:AJ52,LTA!F$102:AJ$102,LTA!F$104:AJ$104)</f>
        <v>88.44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-36</v>
      </c>
      <c r="AA52" s="117">
        <f>STOA!I52</f>
        <v>112.83000000000001</v>
      </c>
      <c r="AB52" s="117">
        <f>-STOA!O52</f>
        <v>0</v>
      </c>
      <c r="AC52">
        <f t="shared" si="0"/>
        <v>11.682180241229712</v>
      </c>
      <c r="AD52">
        <f t="shared" si="1"/>
        <v>982.36453254800756</v>
      </c>
      <c r="AE52">
        <f>'IDT-1'!C52</f>
        <v>0</v>
      </c>
      <c r="AF52" s="26"/>
      <c r="AG52">
        <f t="shared" si="2"/>
        <v>982.36453254800756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-130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7.8975762760193904</v>
      </c>
      <c r="F53">
        <f>GT_Spot!Q53</f>
        <v>0</v>
      </c>
      <c r="G53">
        <f>PPCL_NG!Q53</f>
        <v>19.28</v>
      </c>
      <c r="H53">
        <f>PPCL_Spot!Q53</f>
        <v>5.9499999999999993</v>
      </c>
      <c r="I53">
        <f>Bawana_NG!Q53</f>
        <v>41.451911459534244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622.98860991043671</v>
      </c>
      <c r="P53" s="77">
        <v>42.53</v>
      </c>
      <c r="Q53" s="77">
        <v>22.07</v>
      </c>
      <c r="R53" s="80">
        <v>18.75</v>
      </c>
      <c r="S53" s="80">
        <v>0</v>
      </c>
      <c r="T53" s="78">
        <f>SUMPRODUCT(LTA!F53:AJ53,LTA!F$101:AJ$101,LTA!F$104:AJ$104)</f>
        <v>149.57</v>
      </c>
      <c r="U53" s="78">
        <f>SUMPRODUCT(LTA!F53:AJ53,LTA!F$102:AJ$102,LTA!F$104:AJ$104)</f>
        <v>88.46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-36</v>
      </c>
      <c r="AA53" s="117">
        <f>STOA!I53</f>
        <v>112.83000000000001</v>
      </c>
      <c r="AB53" s="117">
        <f>-STOA!O53</f>
        <v>0</v>
      </c>
      <c r="AC53">
        <f t="shared" si="0"/>
        <v>11.122681964692303</v>
      </c>
      <c r="AD53">
        <f t="shared" si="1"/>
        <v>989.655415681298</v>
      </c>
      <c r="AE53">
        <f>'IDT-1'!C53</f>
        <v>0</v>
      </c>
      <c r="AF53" s="26"/>
      <c r="AG53">
        <f t="shared" si="2"/>
        <v>989.655415681298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-95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7.8975762760193904</v>
      </c>
      <c r="F54">
        <f>GT_Spot!Q54</f>
        <v>0</v>
      </c>
      <c r="G54">
        <f>PPCL_NG!Q54</f>
        <v>19.28</v>
      </c>
      <c r="H54">
        <f>PPCL_Spot!Q54</f>
        <v>5.9499999999999993</v>
      </c>
      <c r="I54">
        <f>Bawana_NG!Q54</f>
        <v>41.451911459534244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622.97015920885258</v>
      </c>
      <c r="P54" s="77">
        <v>42.53</v>
      </c>
      <c r="Q54" s="77">
        <v>22.07</v>
      </c>
      <c r="R54" s="80">
        <v>18.75</v>
      </c>
      <c r="S54" s="80">
        <v>0</v>
      </c>
      <c r="T54" s="78">
        <f>SUMPRODUCT(LTA!F54:AJ54,LTA!F$101:AJ$101,LTA!F$104:AJ$104)</f>
        <v>150.15</v>
      </c>
      <c r="U54" s="78">
        <f>SUMPRODUCT(LTA!F54:AJ54,LTA!F$102:AJ$102,LTA!F$104:AJ$104)</f>
        <v>88.47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-36</v>
      </c>
      <c r="AA54" s="117">
        <f>STOA!I54</f>
        <v>112.83000000000001</v>
      </c>
      <c r="AB54" s="117">
        <f>-STOA!O54</f>
        <v>0</v>
      </c>
      <c r="AC54">
        <f t="shared" si="0"/>
        <v>10.994539685685433</v>
      </c>
      <c r="AD54">
        <f t="shared" si="1"/>
        <v>1005.3551072587207</v>
      </c>
      <c r="AE54">
        <f>'IDT-1'!C54</f>
        <v>0</v>
      </c>
      <c r="AF54" s="26"/>
      <c r="AG54">
        <f t="shared" si="2"/>
        <v>1005.3551072587207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-80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7.8975762760193904</v>
      </c>
      <c r="F55">
        <f>GT_Spot!Q55</f>
        <v>0</v>
      </c>
      <c r="G55">
        <f>PPCL_NG!Q55</f>
        <v>19.28</v>
      </c>
      <c r="H55">
        <f>PPCL_Spot!Q55</f>
        <v>5.9499999999999993</v>
      </c>
      <c r="I55">
        <f>Bawana_NG!Q55</f>
        <v>41.451911459534244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624.11843446360956</v>
      </c>
      <c r="P55" s="77">
        <v>47.49</v>
      </c>
      <c r="Q55" s="77">
        <v>21.635500103971719</v>
      </c>
      <c r="R55" s="80">
        <v>18.75</v>
      </c>
      <c r="S55" s="80">
        <v>0</v>
      </c>
      <c r="T55" s="78">
        <f>SUMPRODUCT(LTA!F55:AJ55,LTA!F$101:AJ$101,LTA!F$104:AJ$104)</f>
        <v>138.56</v>
      </c>
      <c r="U55" s="78">
        <f>SUMPRODUCT(LTA!F55:AJ55,LTA!F$102:AJ$102,LTA!F$104:AJ$104)</f>
        <v>88.49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-41</v>
      </c>
      <c r="AA55" s="117">
        <f>STOA!I55</f>
        <v>112.83000000000001</v>
      </c>
      <c r="AB55" s="117">
        <f>-STOA!O55</f>
        <v>0</v>
      </c>
      <c r="AC55">
        <f t="shared" si="0"/>
        <v>10.98704354645322</v>
      </c>
      <c r="AD55">
        <f t="shared" si="1"/>
        <v>994.46637875668159</v>
      </c>
      <c r="AE55">
        <f>'IDT-1'!C55</f>
        <v>0</v>
      </c>
      <c r="AF55" s="26"/>
      <c r="AG55">
        <f t="shared" si="2"/>
        <v>994.46637875668159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-80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7.8975762760193904</v>
      </c>
      <c r="F56">
        <f>GT_Spot!Q56</f>
        <v>0</v>
      </c>
      <c r="G56">
        <f>PPCL_NG!Q56</f>
        <v>19.28</v>
      </c>
      <c r="H56">
        <f>PPCL_Spot!Q56</f>
        <v>5.9499999999999993</v>
      </c>
      <c r="I56">
        <f>Bawana_NG!Q56</f>
        <v>41.451911459534244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624.09355017056157</v>
      </c>
      <c r="P56" s="77">
        <v>47.49</v>
      </c>
      <c r="Q56" s="77">
        <v>21.635500103971719</v>
      </c>
      <c r="R56" s="80">
        <v>18.75</v>
      </c>
      <c r="S56" s="80">
        <v>0</v>
      </c>
      <c r="T56" s="78">
        <f>SUMPRODUCT(LTA!F56:AJ56,LTA!F$101:AJ$101,LTA!F$104:AJ$104)</f>
        <v>139.84</v>
      </c>
      <c r="U56" s="78">
        <f>SUMPRODUCT(LTA!F56:AJ56,LTA!F$102:AJ$102,LTA!F$104:AJ$104)</f>
        <v>88.57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-46</v>
      </c>
      <c r="AA56" s="117">
        <f>STOA!I56</f>
        <v>112.83000000000001</v>
      </c>
      <c r="AB56" s="117">
        <f>-STOA!O56</f>
        <v>0</v>
      </c>
      <c r="AC56">
        <f t="shared" si="0"/>
        <v>11.13196447750733</v>
      </c>
      <c r="AD56">
        <f t="shared" si="1"/>
        <v>980.65657353257961</v>
      </c>
      <c r="AE56">
        <f>'IDT-1'!C56</f>
        <v>0</v>
      </c>
      <c r="AF56" s="26"/>
      <c r="AG56">
        <f t="shared" si="2"/>
        <v>980.65657353257961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-90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7.8975762760193904</v>
      </c>
      <c r="F57">
        <f>GT_Spot!Q57</f>
        <v>0</v>
      </c>
      <c r="G57">
        <f>PPCL_NG!Q57</f>
        <v>19.28</v>
      </c>
      <c r="H57">
        <f>PPCL_Spot!Q57</f>
        <v>5.9499999999999993</v>
      </c>
      <c r="I57">
        <f>Bawana_NG!Q57</f>
        <v>41.451911459534244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624.12174788376092</v>
      </c>
      <c r="P57" s="77">
        <v>47.49</v>
      </c>
      <c r="Q57" s="77">
        <v>21.635500103971719</v>
      </c>
      <c r="R57" s="80">
        <v>18.75</v>
      </c>
      <c r="S57" s="80">
        <v>0</v>
      </c>
      <c r="T57" s="78">
        <f>SUMPRODUCT(LTA!F57:AJ57,LTA!F$101:AJ$101,LTA!F$104:AJ$104)</f>
        <v>125.84</v>
      </c>
      <c r="U57" s="78">
        <f>SUMPRODUCT(LTA!F57:AJ57,LTA!F$102:AJ$102,LTA!F$104:AJ$104)</f>
        <v>88.74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-46</v>
      </c>
      <c r="AA57" s="117">
        <f>STOA!I57</f>
        <v>112.83000000000001</v>
      </c>
      <c r="AB57" s="117">
        <f>-STOA!O57</f>
        <v>0</v>
      </c>
      <c r="AC57">
        <f t="shared" si="0"/>
        <v>10.966117979772505</v>
      </c>
      <c r="AD57">
        <f t="shared" si="1"/>
        <v>972.02061774351375</v>
      </c>
      <c r="AE57">
        <f>'IDT-1'!C57</f>
        <v>0</v>
      </c>
      <c r="AF57" s="26"/>
      <c r="AG57">
        <f t="shared" si="2"/>
        <v>972.02061774351375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-85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7.8975762760193904</v>
      </c>
      <c r="F58">
        <f>GT_Spot!Q58</f>
        <v>0</v>
      </c>
      <c r="G58">
        <f>PPCL_NG!Q58</f>
        <v>19.28</v>
      </c>
      <c r="H58">
        <f>PPCL_Spot!Q58</f>
        <v>5.9499999999999993</v>
      </c>
      <c r="I58">
        <f>Bawana_NG!Q58</f>
        <v>41.451911459534244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624.11052438038826</v>
      </c>
      <c r="P58" s="77">
        <v>47.49</v>
      </c>
      <c r="Q58" s="77">
        <v>21.635500103971719</v>
      </c>
      <c r="R58" s="80">
        <v>18.75</v>
      </c>
      <c r="S58" s="80">
        <v>0</v>
      </c>
      <c r="T58" s="78">
        <f>SUMPRODUCT(LTA!F58:AJ58,LTA!F$101:AJ$101,LTA!F$104:AJ$104)</f>
        <v>126.1</v>
      </c>
      <c r="U58" s="78">
        <f>SUMPRODUCT(LTA!F58:AJ58,LTA!F$102:AJ$102,LTA!F$104:AJ$104)</f>
        <v>88.899999999999991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-36</v>
      </c>
      <c r="AA58" s="117">
        <f>STOA!I58</f>
        <v>112.83000000000001</v>
      </c>
      <c r="AB58" s="117">
        <f>-STOA!O58</f>
        <v>0</v>
      </c>
      <c r="AC58">
        <f t="shared" si="0"/>
        <v>11.280449676219664</v>
      </c>
      <c r="AD58">
        <f t="shared" si="1"/>
        <v>937.11506254369397</v>
      </c>
      <c r="AE58">
        <f>'IDT-1'!C58</f>
        <v>0</v>
      </c>
      <c r="AF58" s="26"/>
      <c r="AG58">
        <f t="shared" si="2"/>
        <v>937.11506254369397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-130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7.8975762760193904</v>
      </c>
      <c r="F59">
        <f>GT_Spot!Q59</f>
        <v>0</v>
      </c>
      <c r="G59">
        <f>PPCL_NG!Q59</f>
        <v>19.28</v>
      </c>
      <c r="H59">
        <f>PPCL_Spot!Q59</f>
        <v>5.9499999999999993</v>
      </c>
      <c r="I59">
        <f>Bawana_NG!Q59</f>
        <v>41.451911459534244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623.83318818467569</v>
      </c>
      <c r="P59" s="77">
        <v>32.750000000000007</v>
      </c>
      <c r="Q59" s="77">
        <v>21.635500103971719</v>
      </c>
      <c r="R59" s="80">
        <v>18.75</v>
      </c>
      <c r="S59" s="80">
        <v>0</v>
      </c>
      <c r="T59" s="78">
        <f>SUMPRODUCT(LTA!F59:AJ59,LTA!F$101:AJ$101,LTA!F$104:AJ$104)</f>
        <v>121.07000000000001</v>
      </c>
      <c r="U59" s="78">
        <f>SUMPRODUCT(LTA!F59:AJ59,LTA!F$102:AJ$102,LTA!F$104:AJ$104)</f>
        <v>89.07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-26</v>
      </c>
      <c r="AA59" s="117">
        <f>STOA!I59</f>
        <v>112.83000000000001</v>
      </c>
      <c r="AB59" s="117">
        <f>-STOA!O59</f>
        <v>0</v>
      </c>
      <c r="AC59">
        <f t="shared" si="0"/>
        <v>11.016747842475439</v>
      </c>
      <c r="AD59">
        <f t="shared" si="1"/>
        <v>927.5014281817256</v>
      </c>
      <c r="AE59">
        <f>'IDT-1'!C59</f>
        <v>0</v>
      </c>
      <c r="AF59" s="26"/>
      <c r="AG59">
        <f t="shared" si="2"/>
        <v>927.5014281817256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-130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7.8975762760193904</v>
      </c>
      <c r="F60">
        <f>GT_Spot!Q60</f>
        <v>0</v>
      </c>
      <c r="G60">
        <f>PPCL_NG!Q60</f>
        <v>19.28</v>
      </c>
      <c r="H60">
        <f>PPCL_Spot!Q60</f>
        <v>5.9499999999999993</v>
      </c>
      <c r="I60">
        <f>Bawana_NG!Q60</f>
        <v>41.451911459534244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623.71146447748072</v>
      </c>
      <c r="P60" s="77">
        <v>32.750000000000007</v>
      </c>
      <c r="Q60" s="77">
        <v>21.635500103971719</v>
      </c>
      <c r="R60" s="80">
        <v>18.75</v>
      </c>
      <c r="S60" s="80">
        <v>0</v>
      </c>
      <c r="T60" s="78">
        <f>SUMPRODUCT(LTA!F60:AJ60,LTA!F$101:AJ$101,LTA!F$104:AJ$104)</f>
        <v>119.44</v>
      </c>
      <c r="U60" s="78">
        <f>SUMPRODUCT(LTA!F60:AJ60,LTA!F$102:AJ$102,LTA!F$104:AJ$104)</f>
        <v>89.259999999999991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-16</v>
      </c>
      <c r="AA60" s="117">
        <f>STOA!I60</f>
        <v>112.83000000000001</v>
      </c>
      <c r="AB60" s="117">
        <f>-STOA!O60</f>
        <v>0</v>
      </c>
      <c r="AC60">
        <f t="shared" si="0"/>
        <v>10.559098297742358</v>
      </c>
      <c r="AD60">
        <f t="shared" si="1"/>
        <v>976.39735401926373</v>
      </c>
      <c r="AE60">
        <f>'IDT-1'!C60</f>
        <v>0</v>
      </c>
      <c r="AF60" s="26"/>
      <c r="AG60">
        <f t="shared" si="2"/>
        <v>976.39735401926373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-90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7.8975762760193904</v>
      </c>
      <c r="F61">
        <f>GT_Spot!Q61</f>
        <v>0</v>
      </c>
      <c r="G61">
        <f>PPCL_NG!Q61</f>
        <v>19.28</v>
      </c>
      <c r="H61">
        <f>PPCL_Spot!Q61</f>
        <v>5.9499999999999993</v>
      </c>
      <c r="I61">
        <f>Bawana_NG!Q61</f>
        <v>41.451911459534244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624.00309461507607</v>
      </c>
      <c r="P61" s="77">
        <v>32.750000000000007</v>
      </c>
      <c r="Q61" s="77">
        <v>22.065500509683993</v>
      </c>
      <c r="R61" s="80">
        <v>18.75</v>
      </c>
      <c r="S61" s="80">
        <v>0</v>
      </c>
      <c r="T61" s="78">
        <f>SUMPRODUCT(LTA!F61:AJ61,LTA!F$101:AJ$101,LTA!F$104:AJ$104)</f>
        <v>118.88999999999999</v>
      </c>
      <c r="U61" s="78">
        <f>SUMPRODUCT(LTA!F61:AJ61,LTA!F$102:AJ$102,LTA!F$104:AJ$104)</f>
        <v>89.46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</v>
      </c>
      <c r="AA61" s="117">
        <f>STOA!I61</f>
        <v>112.83000000000001</v>
      </c>
      <c r="AB61" s="117">
        <f>-STOA!O61</f>
        <v>0</v>
      </c>
      <c r="AC61">
        <f t="shared" si="0"/>
        <v>10.473587371301512</v>
      </c>
      <c r="AD61">
        <f t="shared" si="1"/>
        <v>986.85449548901227</v>
      </c>
      <c r="AE61">
        <f>'IDT-1'!C61</f>
        <v>0</v>
      </c>
      <c r="AF61" s="26"/>
      <c r="AG61">
        <f t="shared" si="2"/>
        <v>986.85449548901227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-95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7.8975762760193904</v>
      </c>
      <c r="F62">
        <f>GT_Spot!Q62</f>
        <v>0</v>
      </c>
      <c r="G62">
        <f>PPCL_NG!Q62</f>
        <v>19.28</v>
      </c>
      <c r="H62">
        <f>PPCL_Spot!Q62</f>
        <v>5.9499999999999993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623.40638246267258</v>
      </c>
      <c r="P62" s="77">
        <v>32.750000000000007</v>
      </c>
      <c r="Q62" s="77">
        <v>22.065500509683993</v>
      </c>
      <c r="R62" s="80">
        <v>18.75</v>
      </c>
      <c r="S62" s="80">
        <v>0</v>
      </c>
      <c r="T62" s="78">
        <f>SUMPRODUCT(LTA!F62:AJ62,LTA!F$101:AJ$101,LTA!F$104:AJ$104)</f>
        <v>117.00999999999999</v>
      </c>
      <c r="U62" s="78">
        <f>SUMPRODUCT(LTA!F62:AJ62,LTA!F$102:AJ$102,LTA!F$104:AJ$104)</f>
        <v>89.66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-16</v>
      </c>
      <c r="AA62" s="117">
        <f>STOA!I62</f>
        <v>112.83000000000001</v>
      </c>
      <c r="AB62" s="117">
        <f>-STOA!O62</f>
        <v>0</v>
      </c>
      <c r="AC62">
        <f t="shared" si="0"/>
        <v>10.306118295461575</v>
      </c>
      <c r="AD62">
        <f t="shared" si="1"/>
        <v>1018.2133409529142</v>
      </c>
      <c r="AE62">
        <f>'IDT-1'!C62</f>
        <v>0</v>
      </c>
      <c r="AF62" s="26"/>
      <c r="AG62">
        <f t="shared" si="2"/>
        <v>1018.2133409529142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7.8975762760193904</v>
      </c>
      <c r="F63">
        <f>GT_Spot!Q63</f>
        <v>0</v>
      </c>
      <c r="G63">
        <f>PPCL_NG!Q63</f>
        <v>19.28</v>
      </c>
      <c r="H63">
        <f>PPCL_Spot!Q63</f>
        <v>5.9499999999999993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621.53700927004513</v>
      </c>
      <c r="P63" s="77">
        <v>32.750000000000007</v>
      </c>
      <c r="Q63" s="77">
        <v>22.065500509683993</v>
      </c>
      <c r="R63" s="80">
        <v>18.75</v>
      </c>
      <c r="S63" s="80">
        <v>0</v>
      </c>
      <c r="T63" s="78">
        <f>SUMPRODUCT(LTA!F63:AJ63,LTA!F$101:AJ$101,LTA!F$104:AJ$104)</f>
        <v>113.10999999999999</v>
      </c>
      <c r="U63" s="78">
        <f>SUMPRODUCT(LTA!F63:AJ63,LTA!F$102:AJ$102,LTA!F$104:AJ$104)</f>
        <v>89.78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-6</v>
      </c>
      <c r="AA63" s="117">
        <f>STOA!I63</f>
        <v>112.83000000000001</v>
      </c>
      <c r="AB63" s="117">
        <f>-STOA!O63</f>
        <v>0</v>
      </c>
      <c r="AC63">
        <f t="shared" si="0"/>
        <v>10.389575724199386</v>
      </c>
      <c r="AD63">
        <f t="shared" si="1"/>
        <v>997.48051033154911</v>
      </c>
      <c r="AE63">
        <f>'IDT-1'!C63</f>
        <v>0</v>
      </c>
      <c r="AF63" s="26"/>
      <c r="AG63">
        <f t="shared" si="2"/>
        <v>997.48051033154911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-80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7.8975762760193904</v>
      </c>
      <c r="F64">
        <f>GT_Spot!Q64</f>
        <v>0</v>
      </c>
      <c r="G64">
        <f>PPCL_NG!Q64</f>
        <v>19.28</v>
      </c>
      <c r="H64">
        <f>PPCL_Spot!Q64</f>
        <v>5.9499999999999993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620.58548741867253</v>
      </c>
      <c r="P64" s="77">
        <v>32.750000000000007</v>
      </c>
      <c r="Q64" s="77">
        <v>22.065500509683993</v>
      </c>
      <c r="R64" s="80">
        <v>18.75</v>
      </c>
      <c r="S64" s="80">
        <v>0</v>
      </c>
      <c r="T64" s="78">
        <f>SUMPRODUCT(LTA!F64:AJ64,LTA!F$101:AJ$101,LTA!F$104:AJ$104)</f>
        <v>112.83</v>
      </c>
      <c r="U64" s="78">
        <f>SUMPRODUCT(LTA!F64:AJ64,LTA!F$102:AJ$102,LTA!F$104:AJ$104)</f>
        <v>89.91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111.63000000000001</v>
      </c>
      <c r="AB64" s="117">
        <f>-STOA!O64</f>
        <v>0</v>
      </c>
      <c r="AC64">
        <f t="shared" si="0"/>
        <v>10.316053566774134</v>
      </c>
      <c r="AD64">
        <f t="shared" si="1"/>
        <v>1001.2525106376017</v>
      </c>
      <c r="AE64">
        <f>'IDT-1'!C64</f>
        <v>0</v>
      </c>
      <c r="AF64" s="26"/>
      <c r="AG64">
        <f t="shared" si="2"/>
        <v>1001.2525106376017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-80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7.8975762760193904</v>
      </c>
      <c r="F65">
        <f>GT_Spot!Q65</f>
        <v>0</v>
      </c>
      <c r="G65">
        <f>PPCL_NG!Q65</f>
        <v>19.28</v>
      </c>
      <c r="H65">
        <f>PPCL_Spot!Q65</f>
        <v>5.79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620.59680149072767</v>
      </c>
      <c r="P65" s="77">
        <v>32.750000000000007</v>
      </c>
      <c r="Q65" s="77">
        <v>22.065500509683993</v>
      </c>
      <c r="R65" s="80">
        <v>18.75</v>
      </c>
      <c r="S65" s="80">
        <v>0</v>
      </c>
      <c r="T65" s="78">
        <f>SUMPRODUCT(LTA!F65:AJ65,LTA!F$101:AJ$101,LTA!F$104:AJ$104)</f>
        <v>105.45</v>
      </c>
      <c r="U65" s="78">
        <f>SUMPRODUCT(LTA!F65:AJ65,LTA!F$102:AJ$102,LTA!F$104:AJ$104)</f>
        <v>90.05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109.83000000000001</v>
      </c>
      <c r="AB65" s="117">
        <f>-STOA!O65</f>
        <v>0</v>
      </c>
      <c r="AC65">
        <f t="shared" si="0"/>
        <v>9.8800680297204053</v>
      </c>
      <c r="AD65">
        <f t="shared" si="1"/>
        <v>1032.4998102467105</v>
      </c>
      <c r="AE65">
        <f>'IDT-1'!C65</f>
        <v>0</v>
      </c>
      <c r="AF65" s="26"/>
      <c r="AG65">
        <f t="shared" si="2"/>
        <v>1032.4998102467105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7.8975762760193904</v>
      </c>
      <c r="F66">
        <f>GT_Spot!Q66</f>
        <v>0</v>
      </c>
      <c r="G66">
        <f>PPCL_NG!Q66</f>
        <v>19.28</v>
      </c>
      <c r="H66">
        <f>PPCL_Spot!Q66</f>
        <v>5.79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620.58557796221191</v>
      </c>
      <c r="P66" s="77">
        <v>32.750000000000007</v>
      </c>
      <c r="Q66" s="77">
        <v>22.065500509683993</v>
      </c>
      <c r="R66" s="80">
        <v>18.75</v>
      </c>
      <c r="S66" s="80">
        <v>0</v>
      </c>
      <c r="T66" s="78">
        <f>SUMPRODUCT(LTA!F66:AJ66,LTA!F$101:AJ$101,LTA!F$104:AJ$104)</f>
        <v>94.16</v>
      </c>
      <c r="U66" s="78">
        <f>SUMPRODUCT(LTA!F66:AJ66,LTA!F$102:AJ$102,LTA!F$104:AJ$104)</f>
        <v>90.179999999999993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108.63000000000001</v>
      </c>
      <c r="AB66" s="117">
        <f>-STOA!O66</f>
        <v>0</v>
      </c>
      <c r="AC66">
        <f t="shared" si="0"/>
        <v>9.9931544507243508</v>
      </c>
      <c r="AD66">
        <f t="shared" si="1"/>
        <v>995.0155002971909</v>
      </c>
      <c r="AE66">
        <f>'IDT-1'!C66</f>
        <v>-20</v>
      </c>
      <c r="AF66" s="26"/>
      <c r="AG66">
        <f t="shared" si="2"/>
        <v>975.0155002971909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-65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7.8975762760193904</v>
      </c>
      <c r="F67">
        <f>GT_Spot!Q67</f>
        <v>0</v>
      </c>
      <c r="G67">
        <f>PPCL_NG!Q67</f>
        <v>19.28</v>
      </c>
      <c r="H67">
        <f>PPCL_Spot!Q67</f>
        <v>5.79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639.14053676388801</v>
      </c>
      <c r="P67" s="77">
        <v>32.750000000000007</v>
      </c>
      <c r="Q67" s="77">
        <v>22.065500509683993</v>
      </c>
      <c r="R67" s="80">
        <v>18.75</v>
      </c>
      <c r="S67" s="80">
        <v>0</v>
      </c>
      <c r="T67" s="78">
        <f>SUMPRODUCT(LTA!F67:AJ67,LTA!F$101:AJ$101,LTA!F$104:AJ$104)</f>
        <v>57.319999999999993</v>
      </c>
      <c r="U67" s="78">
        <f>SUMPRODUCT(LTA!F67:AJ67,LTA!F$102:AJ$102,LTA!F$104:AJ$104)</f>
        <v>61.290000000000006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107.13000000000001</v>
      </c>
      <c r="AB67" s="117">
        <f>-STOA!O67</f>
        <v>0</v>
      </c>
      <c r="AC67">
        <f t="shared" si="0"/>
        <v>9.2540796249022623</v>
      </c>
      <c r="AD67">
        <f t="shared" si="1"/>
        <v>982.07953392468892</v>
      </c>
      <c r="AE67">
        <f>'IDT-1'!C67</f>
        <v>-42.408999999999999</v>
      </c>
      <c r="AF67" s="26"/>
      <c r="AG67">
        <f t="shared" si="2"/>
        <v>939.67053392468893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7.8975762760193904</v>
      </c>
      <c r="F68">
        <f>GT_Spot!Q68</f>
        <v>0</v>
      </c>
      <c r="G68">
        <f>PPCL_NG!Q68</f>
        <v>19.28</v>
      </c>
      <c r="H68">
        <f>PPCL_Spot!Q68</f>
        <v>5.79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639.12929432708609</v>
      </c>
      <c r="P68" s="77">
        <v>32.750000000000007</v>
      </c>
      <c r="Q68" s="77">
        <v>22.065500509683993</v>
      </c>
      <c r="R68" s="80">
        <v>18.75</v>
      </c>
      <c r="S68" s="80">
        <v>0</v>
      </c>
      <c r="T68" s="78">
        <f>SUMPRODUCT(LTA!F68:AJ68,LTA!F$101:AJ$101,LTA!F$104:AJ$104)</f>
        <v>53.900000000000006</v>
      </c>
      <c r="U68" s="78">
        <f>SUMPRODUCT(LTA!F68:AJ68,LTA!F$102:AJ$102,LTA!F$104:AJ$104)</f>
        <v>48.39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105.03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9.0918846914584073</v>
      </c>
      <c r="AD68">
        <f t="shared" ref="AD68:AD98" si="4">SUM(B68:AB68,AI68:AR68)-AC68</f>
        <v>963.81048642133089</v>
      </c>
      <c r="AE68">
        <f>'IDT-1'!C68</f>
        <v>-19.050999999999998</v>
      </c>
      <c r="AF68" s="26"/>
      <c r="AG68">
        <f t="shared" ref="AG68:AG98" si="5">SUM(AD68:AF68)</f>
        <v>944.75948642133085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-30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7.8975762760193904</v>
      </c>
      <c r="F69">
        <f>GT_Spot!Q69</f>
        <v>0</v>
      </c>
      <c r="G69">
        <f>PPCL_NG!Q69</f>
        <v>19.28</v>
      </c>
      <c r="H69">
        <f>PPCL_Spot!Q69</f>
        <v>5.79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636.98994163872771</v>
      </c>
      <c r="P69" s="77">
        <v>32.750000000000007</v>
      </c>
      <c r="Q69" s="77">
        <v>22.065500509683993</v>
      </c>
      <c r="R69" s="80">
        <v>18.75</v>
      </c>
      <c r="S69" s="80">
        <v>0</v>
      </c>
      <c r="T69" s="78">
        <f>SUMPRODUCT(LTA!F69:AJ69,LTA!F$101:AJ$101,LTA!F$104:AJ$104)</f>
        <v>49.75</v>
      </c>
      <c r="U69" s="78">
        <f>SUMPRODUCT(LTA!F69:AJ69,LTA!F$102:AJ$102,LTA!F$104:AJ$104)</f>
        <v>48.47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104.13000000000001</v>
      </c>
      <c r="AB69" s="117">
        <f>-STOA!O69</f>
        <v>0</v>
      </c>
      <c r="AC69">
        <f t="shared" si="3"/>
        <v>8.896150474967925</v>
      </c>
      <c r="AD69">
        <f t="shared" si="4"/>
        <v>971.89686794946317</v>
      </c>
      <c r="AE69">
        <f>'IDT-1'!C69</f>
        <v>-19.050999999999998</v>
      </c>
      <c r="AF69" s="26"/>
      <c r="AG69">
        <f t="shared" si="5"/>
        <v>952.84586794946313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7.8975762760193904</v>
      </c>
      <c r="F70">
        <f>GT_Spot!Q70</f>
        <v>0</v>
      </c>
      <c r="G70">
        <f>PPCL_NG!Q70</f>
        <v>19.28</v>
      </c>
      <c r="H70">
        <f>PPCL_Spot!Q70</f>
        <v>5.79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636.97871811021196</v>
      </c>
      <c r="P70" s="77">
        <v>32.750000000000007</v>
      </c>
      <c r="Q70" s="77">
        <v>22.065500509683993</v>
      </c>
      <c r="R70" s="80">
        <v>18.75</v>
      </c>
      <c r="S70" s="80">
        <v>0</v>
      </c>
      <c r="T70" s="78">
        <f>SUMPRODUCT(LTA!F70:AJ70,LTA!F$101:AJ$101,LTA!F$104:AJ$104)</f>
        <v>45.65</v>
      </c>
      <c r="U70" s="78">
        <f>SUMPRODUCT(LTA!F70:AJ70,LTA!F$102:AJ$102,LTA!F$104:AJ$104)</f>
        <v>48.48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102.63000000000001</v>
      </c>
      <c r="AB70" s="117">
        <f>-STOA!O70</f>
        <v>0</v>
      </c>
      <c r="AC70">
        <f t="shared" si="3"/>
        <v>8.8912503455279612</v>
      </c>
      <c r="AD70">
        <f t="shared" si="4"/>
        <v>961.30054455038737</v>
      </c>
      <c r="AE70">
        <f>'IDT-1'!C70</f>
        <v>-16.510999999999999</v>
      </c>
      <c r="AF70" s="26"/>
      <c r="AG70">
        <f t="shared" si="5"/>
        <v>944.7895445503874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15.31044950379451</v>
      </c>
      <c r="F71">
        <f>GT_Spot!Q71</f>
        <v>0</v>
      </c>
      <c r="G71">
        <f>PPCL_NG!Q71</f>
        <v>19.28</v>
      </c>
      <c r="H71">
        <f>PPCL_Spot!Q71</f>
        <v>15.555555555555554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636.63871525994045</v>
      </c>
      <c r="P71" s="77">
        <v>32.750000000000007</v>
      </c>
      <c r="Q71" s="77">
        <v>22.065500509683993</v>
      </c>
      <c r="R71" s="80">
        <v>18.75</v>
      </c>
      <c r="S71" s="80">
        <v>0</v>
      </c>
      <c r="T71" s="78">
        <f>SUMPRODUCT(LTA!F71:AJ71,LTA!F$101:AJ$101,LTA!F$104:AJ$104)</f>
        <v>41.72</v>
      </c>
      <c r="U71" s="78">
        <f>SUMPRODUCT(LTA!F71:AJ71,LTA!F$102:AJ$102,LTA!F$104:AJ$104)</f>
        <v>48.489999999999995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100.83000000000001</v>
      </c>
      <c r="AB71" s="117">
        <f>-STOA!O71</f>
        <v>0</v>
      </c>
      <c r="AC71">
        <f t="shared" si="3"/>
        <v>9.0778737689608366</v>
      </c>
      <c r="AD71">
        <f t="shared" si="4"/>
        <v>962.23234706001381</v>
      </c>
      <c r="AE71">
        <f>'IDT-1'!C71</f>
        <v>-29.635000000000002</v>
      </c>
      <c r="AF71" s="26"/>
      <c r="AG71">
        <f t="shared" si="5"/>
        <v>932.59734706001382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15.31044950379451</v>
      </c>
      <c r="F72">
        <f>GT_Spot!Q72</f>
        <v>0</v>
      </c>
      <c r="G72">
        <f>PPCL_NG!Q72</f>
        <v>19.28</v>
      </c>
      <c r="H72">
        <f>PPCL_Spot!Q72</f>
        <v>15.555555555555554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636.6274917314247</v>
      </c>
      <c r="P72" s="77">
        <v>32.750000000000007</v>
      </c>
      <c r="Q72" s="77">
        <v>22.065500509683993</v>
      </c>
      <c r="R72" s="80">
        <v>18.75</v>
      </c>
      <c r="S72" s="80">
        <v>0</v>
      </c>
      <c r="T72" s="78">
        <f>SUMPRODUCT(LTA!F72:AJ72,LTA!F$101:AJ$101,LTA!F$104:AJ$104)</f>
        <v>30.19</v>
      </c>
      <c r="U72" s="78">
        <f>SUMPRODUCT(LTA!F72:AJ72,LTA!F$102:AJ$102,LTA!F$104:AJ$104)</f>
        <v>48.519999999999996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98.13000000000001</v>
      </c>
      <c r="AB72" s="117">
        <f>-STOA!O72</f>
        <v>0</v>
      </c>
      <c r="AC72">
        <f t="shared" si="3"/>
        <v>8.6864711762440372</v>
      </c>
      <c r="AD72">
        <f t="shared" si="4"/>
        <v>978.41252612421476</v>
      </c>
      <c r="AE72">
        <f>'IDT-1'!C72</f>
        <v>-27.942</v>
      </c>
      <c r="AF72" s="26"/>
      <c r="AG72">
        <f t="shared" si="5"/>
        <v>950.47052612421476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15.31044950379451</v>
      </c>
      <c r="F73">
        <f>GT_Spot!Q73</f>
        <v>0</v>
      </c>
      <c r="G73">
        <f>PPCL_NG!Q73</f>
        <v>19.28</v>
      </c>
      <c r="H73">
        <f>PPCL_Spot!Q73</f>
        <v>14.89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675.10029710766776</v>
      </c>
      <c r="P73" s="77">
        <v>32.750000000000007</v>
      </c>
      <c r="Q73" s="77">
        <v>22.065500509683993</v>
      </c>
      <c r="R73" s="80">
        <v>13.58</v>
      </c>
      <c r="S73" s="80">
        <v>0</v>
      </c>
      <c r="T73" s="78">
        <f>SUMPRODUCT(LTA!F73:AJ73,LTA!F$101:AJ$101,LTA!F$104:AJ$104)</f>
        <v>27.84</v>
      </c>
      <c r="U73" s="78">
        <f>SUMPRODUCT(LTA!F73:AJ73,LTA!F$102:AJ$102,LTA!F$104:AJ$104)</f>
        <v>48.55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95.13000000000001</v>
      </c>
      <c r="AB73" s="117">
        <f>-STOA!O73</f>
        <v>0</v>
      </c>
      <c r="AC73">
        <f t="shared" si="3"/>
        <v>8.9268629746660881</v>
      </c>
      <c r="AD73">
        <f t="shared" si="4"/>
        <v>1005.4893841464802</v>
      </c>
      <c r="AE73">
        <f>'IDT-1'!C73</f>
        <v>-35.561999999999998</v>
      </c>
      <c r="AF73" s="26"/>
      <c r="AG73">
        <f t="shared" si="5"/>
        <v>969.92738414648022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7.1901379512767836</v>
      </c>
      <c r="F74">
        <f>GT_Spot!Q74</f>
        <v>0</v>
      </c>
      <c r="G74">
        <f>PPCL_NG!Q74</f>
        <v>19.28</v>
      </c>
      <c r="H74">
        <f>PPCL_Spot!Q74</f>
        <v>5.62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710.3586082325877</v>
      </c>
      <c r="P74" s="77">
        <v>68.089999999999989</v>
      </c>
      <c r="Q74" s="77">
        <v>22.065500509683993</v>
      </c>
      <c r="R74" s="80">
        <v>8.5800000000000018</v>
      </c>
      <c r="S74" s="80">
        <v>0</v>
      </c>
      <c r="T74" s="78">
        <f>SUMPRODUCT(LTA!F74:AJ74,LTA!F$101:AJ$101,LTA!F$104:AJ$104)</f>
        <v>23.59</v>
      </c>
      <c r="U74" s="78">
        <f>SUMPRODUCT(LTA!F74:AJ74,LTA!F$102:AJ$102,LTA!F$104:AJ$104)</f>
        <v>48.569999999999993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93.63000000000001</v>
      </c>
      <c r="AB74" s="117">
        <f>-STOA!O74</f>
        <v>0</v>
      </c>
      <c r="AC74">
        <f t="shared" si="3"/>
        <v>9.655794471791042</v>
      </c>
      <c r="AD74">
        <f t="shared" si="4"/>
        <v>1007.2384522217576</v>
      </c>
      <c r="AE74">
        <f>'IDT-1'!C74</f>
        <v>-36.832999999999998</v>
      </c>
      <c r="AF74" s="26"/>
      <c r="AG74">
        <f t="shared" si="5"/>
        <v>970.40545222175763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7.5422868548617048</v>
      </c>
      <c r="F75">
        <f>GT_Spot!Q75</f>
        <v>0</v>
      </c>
      <c r="G75">
        <f>PPCL_NG!Q75</f>
        <v>19.28</v>
      </c>
      <c r="H75">
        <f>PPCL_Spot!Q75</f>
        <v>5.62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666.79513936812123</v>
      </c>
      <c r="P75" s="77">
        <v>68.089999999999989</v>
      </c>
      <c r="Q75" s="77">
        <v>22.066752023546723</v>
      </c>
      <c r="R75" s="80">
        <v>0</v>
      </c>
      <c r="S75" s="80">
        <v>0</v>
      </c>
      <c r="T75" s="78">
        <f>SUMPRODUCT(LTA!F75:AJ75,LTA!F$101:AJ$101,LTA!F$104:AJ$104)</f>
        <v>21.77</v>
      </c>
      <c r="U75" s="78">
        <f>SUMPRODUCT(LTA!F75:AJ75,LTA!F$102:AJ$102,LTA!F$104:AJ$104)</f>
        <v>48.629999999999995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91.23</v>
      </c>
      <c r="AB75" s="117">
        <f>-STOA!O75</f>
        <v>0</v>
      </c>
      <c r="AC75">
        <f t="shared" si="3"/>
        <v>8.8083087685694625</v>
      </c>
      <c r="AD75">
        <f t="shared" si="4"/>
        <v>992.13586947796034</v>
      </c>
      <c r="AE75">
        <f>'IDT-1'!C75</f>
        <v>0</v>
      </c>
      <c r="AF75" s="26"/>
      <c r="AG75">
        <f t="shared" si="5"/>
        <v>992.13586947796034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7.5422868548617048</v>
      </c>
      <c r="F76">
        <f>GT_Spot!Q76</f>
        <v>0</v>
      </c>
      <c r="G76">
        <f>PPCL_NG!Q76</f>
        <v>19.28</v>
      </c>
      <c r="H76">
        <f>PPCL_Spot!Q76</f>
        <v>5.62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681.26435433966378</v>
      </c>
      <c r="P76" s="77">
        <v>68.089999999999989</v>
      </c>
      <c r="Q76" s="77">
        <v>22.066752023546723</v>
      </c>
      <c r="R76" s="80">
        <v>0</v>
      </c>
      <c r="S76" s="80">
        <v>0</v>
      </c>
      <c r="T76" s="78">
        <f>SUMPRODUCT(LTA!F76:AJ76,LTA!F$101:AJ$101,LTA!F$104:AJ$104)</f>
        <v>19.18</v>
      </c>
      <c r="U76" s="78">
        <f>SUMPRODUCT(LTA!F76:AJ76,LTA!F$102:AJ$102,LTA!F$104:AJ$104)</f>
        <v>47.4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86.73</v>
      </c>
      <c r="AB76" s="117">
        <f>-STOA!O76</f>
        <v>0</v>
      </c>
      <c r="AC76">
        <f t="shared" si="3"/>
        <v>8.8624218603190368</v>
      </c>
      <c r="AD76">
        <f t="shared" si="4"/>
        <v>998.23097135775322</v>
      </c>
      <c r="AE76">
        <f>'IDT-1'!C76</f>
        <v>0</v>
      </c>
      <c r="AF76" s="26"/>
      <c r="AG76">
        <f t="shared" si="5"/>
        <v>998.23097135775322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7.5422868548617048</v>
      </c>
      <c r="F77">
        <f>GT_Spot!Q77</f>
        <v>0</v>
      </c>
      <c r="G77">
        <f>PPCL_NG!Q77</f>
        <v>19.28</v>
      </c>
      <c r="H77">
        <f>PPCL_Spot!Q77</f>
        <v>5.3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682.29265672436679</v>
      </c>
      <c r="P77" s="77">
        <v>68.089999999999989</v>
      </c>
      <c r="Q77" s="77">
        <v>22.066752023546723</v>
      </c>
      <c r="R77" s="80">
        <v>0</v>
      </c>
      <c r="S77" s="80">
        <v>0</v>
      </c>
      <c r="T77" s="78">
        <f>SUMPRODUCT(LTA!F77:AJ77,LTA!F$101:AJ$101,LTA!F$104:AJ$104)</f>
        <v>8.5</v>
      </c>
      <c r="U77" s="78">
        <f>SUMPRODUCT(LTA!F77:AJ77,LTA!F$102:AJ$102,LTA!F$104:AJ$104)</f>
        <v>47.41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85.830000000000013</v>
      </c>
      <c r="AB77" s="117">
        <f>-STOA!O77</f>
        <v>0</v>
      </c>
      <c r="AC77">
        <f t="shared" si="3"/>
        <v>8.8556201965263757</v>
      </c>
      <c r="AD77">
        <f t="shared" si="4"/>
        <v>977.3760754062489</v>
      </c>
      <c r="AE77">
        <f>'IDT-1'!C77</f>
        <v>0</v>
      </c>
      <c r="AF77" s="26"/>
      <c r="AG77">
        <f t="shared" si="5"/>
        <v>977.3760754062489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15.753732614249218</v>
      </c>
      <c r="F78">
        <f>GT_Spot!Q78</f>
        <v>0</v>
      </c>
      <c r="G78">
        <f>PPCL_NG!Q78</f>
        <v>19.28</v>
      </c>
      <c r="H78">
        <f>PPCL_Spot!Q78</f>
        <v>14.67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682.17209561538311</v>
      </c>
      <c r="P78" s="77">
        <v>68.086293211388764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4.5</v>
      </c>
      <c r="U78" s="78">
        <f>SUMPRODUCT(LTA!F78:AJ78,LTA!F$102:AJ$102,LTA!F$104:AJ$104)</f>
        <v>47.449999999999996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84.63000000000001</v>
      </c>
      <c r="AB78" s="117">
        <f>-STOA!O78</f>
        <v>0</v>
      </c>
      <c r="AC78">
        <f t="shared" si="3"/>
        <v>8.9638639439029397</v>
      </c>
      <c r="AD78">
        <f t="shared" si="4"/>
        <v>989.56825749711822</v>
      </c>
      <c r="AE78">
        <f>'IDT-1'!C78</f>
        <v>0</v>
      </c>
      <c r="AF78" s="26"/>
      <c r="AG78">
        <f t="shared" si="5"/>
        <v>989.56825749711822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15.753732614249218</v>
      </c>
      <c r="F79">
        <f>GT_Spot!Q79</f>
        <v>0</v>
      </c>
      <c r="G79">
        <f>PPCL_NG!Q79</f>
        <v>19.28</v>
      </c>
      <c r="H79">
        <f>PPCL_Spot!Q79</f>
        <v>14.044255835101547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649.99643853847135</v>
      </c>
      <c r="P79" s="77">
        <v>68.086607881233491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2.29</v>
      </c>
      <c r="U79" s="78">
        <f>SUMPRODUCT(LTA!F79:AJ79,LTA!F$102:AJ$102,LTA!F$104:AJ$104)</f>
        <v>76.38000000000001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-60</v>
      </c>
      <c r="AA79" s="117">
        <f>STOA!I79</f>
        <v>142.46</v>
      </c>
      <c r="AB79" s="117">
        <f>-STOA!O79</f>
        <v>0</v>
      </c>
      <c r="AC79">
        <f t="shared" si="3"/>
        <v>9.8631607581794096</v>
      </c>
      <c r="AD79">
        <f t="shared" si="4"/>
        <v>990.41787411087626</v>
      </c>
      <c r="AE79">
        <f>'IDT-1'!C79</f>
        <v>0</v>
      </c>
      <c r="AF79" s="26"/>
      <c r="AG79">
        <f t="shared" si="5"/>
        <v>990.41787411087626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7.5422868548617048</v>
      </c>
      <c r="F80">
        <f>GT_Spot!Q80</f>
        <v>0</v>
      </c>
      <c r="G80">
        <f>PPCL_NG!Q80</f>
        <v>19.28</v>
      </c>
      <c r="H80">
        <f>PPCL_Spot!Q80</f>
        <v>5.62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655.43647741557629</v>
      </c>
      <c r="P80" s="77">
        <v>68.086607881233491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0.33</v>
      </c>
      <c r="U80" s="78">
        <f>SUMPRODUCT(LTA!F80:AJ80,LTA!F$102:AJ$102,LTA!F$104:AJ$104)</f>
        <v>89.3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-60</v>
      </c>
      <c r="AA80" s="117">
        <f>STOA!I80</f>
        <v>141.68</v>
      </c>
      <c r="AB80" s="117">
        <f>-STOA!O80</f>
        <v>0</v>
      </c>
      <c r="AC80">
        <f t="shared" si="3"/>
        <v>9.8542229262664289</v>
      </c>
      <c r="AD80">
        <f t="shared" si="4"/>
        <v>989.4111492254051</v>
      </c>
      <c r="AE80">
        <f>'IDT-1'!C80</f>
        <v>0</v>
      </c>
      <c r="AF80" s="26"/>
      <c r="AG80">
        <f t="shared" si="5"/>
        <v>989.4111492254051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7.5422868548617048</v>
      </c>
      <c r="F81">
        <f>GT_Spot!Q81</f>
        <v>0</v>
      </c>
      <c r="G81">
        <f>PPCL_NG!Q81</f>
        <v>19.28</v>
      </c>
      <c r="H81">
        <f>PPCL_Spot!Q81</f>
        <v>5.62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708.38542754925083</v>
      </c>
      <c r="P81" s="77">
        <v>68.086607881233491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89.21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-60</v>
      </c>
      <c r="AA81" s="117">
        <f>STOA!I81</f>
        <v>141.35</v>
      </c>
      <c r="AB81" s="117">
        <f>-STOA!O81</f>
        <v>0</v>
      </c>
      <c r="AC81">
        <f t="shared" si="3"/>
        <v>10.952798869040826</v>
      </c>
      <c r="AD81">
        <f t="shared" si="4"/>
        <v>968.51152341630518</v>
      </c>
      <c r="AE81">
        <f>'IDT-1'!C81</f>
        <v>0</v>
      </c>
      <c r="AF81" s="26"/>
      <c r="AG81">
        <f t="shared" si="5"/>
        <v>968.51152341630518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-72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7.5422868548617048</v>
      </c>
      <c r="F82">
        <f>GT_Spot!Q82</f>
        <v>0</v>
      </c>
      <c r="G82">
        <f>PPCL_NG!Q82</f>
        <v>19.28</v>
      </c>
      <c r="H82">
        <f>PPCL_Spot!Q82</f>
        <v>5.62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708.38542754925083</v>
      </c>
      <c r="P82" s="77">
        <v>68.086607881233491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89.21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-60</v>
      </c>
      <c r="AA82" s="117">
        <f>STOA!I82</f>
        <v>141.35</v>
      </c>
      <c r="AB82" s="117">
        <f>-STOA!O82</f>
        <v>0</v>
      </c>
      <c r="AC82">
        <f t="shared" si="3"/>
        <v>10.75748006355253</v>
      </c>
      <c r="AD82">
        <f t="shared" si="4"/>
        <v>990.70684222179352</v>
      </c>
      <c r="AE82">
        <f>'IDT-1'!C82</f>
        <v>0</v>
      </c>
      <c r="AF82" s="26"/>
      <c r="AG82">
        <f t="shared" si="5"/>
        <v>990.70684222179352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7.5422868548617048</v>
      </c>
      <c r="F83">
        <f>GT_Spot!Q83</f>
        <v>0</v>
      </c>
      <c r="G83">
        <f>PPCL_NG!Q83</f>
        <v>19.28</v>
      </c>
      <c r="H83">
        <f>PPCL_Spot!Q83</f>
        <v>5.618347544839752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723.88570323499084</v>
      </c>
      <c r="P83" s="77">
        <v>68.086607881233491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89.28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-60</v>
      </c>
      <c r="AA83" s="117">
        <f>STOA!I83</f>
        <v>141.35</v>
      </c>
      <c r="AB83" s="117">
        <f>-STOA!O83</f>
        <v>0</v>
      </c>
      <c r="AC83">
        <f t="shared" si="3"/>
        <v>11.072046498425539</v>
      </c>
      <c r="AD83">
        <f t="shared" si="4"/>
        <v>985.96089901750031</v>
      </c>
      <c r="AE83">
        <f>'IDT-1'!C83</f>
        <v>0</v>
      </c>
      <c r="AF83" s="26"/>
      <c r="AG83">
        <f t="shared" si="5"/>
        <v>985.96089901750031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-70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7.5422868548617048</v>
      </c>
      <c r="F84">
        <f>GT_Spot!Q84</f>
        <v>0</v>
      </c>
      <c r="G84">
        <f>PPCL_NG!Q84</f>
        <v>19.28</v>
      </c>
      <c r="H84">
        <f>PPCL_Spot!Q84</f>
        <v>5.618347544839752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723.88570323499084</v>
      </c>
      <c r="P84" s="77">
        <v>68.086607881233491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89.36999999999999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-60</v>
      </c>
      <c r="AA84" s="117">
        <f>STOA!I84</f>
        <v>141.35</v>
      </c>
      <c r="AB84" s="117">
        <f>-STOA!O84</f>
        <v>0</v>
      </c>
      <c r="AC84">
        <f t="shared" si="3"/>
        <v>11.17937602869188</v>
      </c>
      <c r="AD84">
        <f t="shared" si="4"/>
        <v>973.94356948723384</v>
      </c>
      <c r="AE84">
        <f>'IDT-1'!C84</f>
        <v>0</v>
      </c>
      <c r="AF84" s="26"/>
      <c r="AG84">
        <f t="shared" si="5"/>
        <v>973.94356948723384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-82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7.5422868548617048</v>
      </c>
      <c r="F85">
        <f>GT_Spot!Q85</f>
        <v>0</v>
      </c>
      <c r="G85">
        <f>PPCL_NG!Q85</f>
        <v>19.28</v>
      </c>
      <c r="H85">
        <f>PPCL_Spot!Q85</f>
        <v>5.618347544839752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723.07532893499092</v>
      </c>
      <c r="P85" s="77">
        <v>68.086607881233491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89.36999999999999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-60</v>
      </c>
      <c r="AA85" s="117">
        <f>STOA!I85</f>
        <v>141.35</v>
      </c>
      <c r="AB85" s="117">
        <f>-STOA!O85</f>
        <v>0</v>
      </c>
      <c r="AC85">
        <f t="shared" si="3"/>
        <v>11.012438439452367</v>
      </c>
      <c r="AD85">
        <f t="shared" si="4"/>
        <v>991.30013277647345</v>
      </c>
      <c r="AE85">
        <f>'IDT-1'!C85</f>
        <v>0</v>
      </c>
      <c r="AF85" s="26"/>
      <c r="AG85">
        <f t="shared" si="5"/>
        <v>991.30013277647345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-64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7.5422868548617048</v>
      </c>
      <c r="F86">
        <f>GT_Spot!Q86</f>
        <v>0</v>
      </c>
      <c r="G86">
        <f>PPCL_NG!Q86</f>
        <v>19.28</v>
      </c>
      <c r="H86">
        <f>PPCL_Spot!Q86</f>
        <v>5.618347544839752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717.62451027099098</v>
      </c>
      <c r="P86" s="77">
        <v>68.086607881233491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89.47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-60</v>
      </c>
      <c r="AA86" s="117">
        <f>STOA!I86</f>
        <v>141.35</v>
      </c>
      <c r="AB86" s="117">
        <f>-STOA!O86</f>
        <v>0</v>
      </c>
      <c r="AC86">
        <f t="shared" si="3"/>
        <v>10.867691832465018</v>
      </c>
      <c r="AD86">
        <f t="shared" si="4"/>
        <v>997.09406071946091</v>
      </c>
      <c r="AE86">
        <f>'IDT-1'!C86</f>
        <v>0</v>
      </c>
      <c r="AF86" s="26"/>
      <c r="AG86">
        <f t="shared" si="5"/>
        <v>997.09406071946091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-53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7.5422868548617048</v>
      </c>
      <c r="F87">
        <f>GT_Spot!Q87</f>
        <v>0</v>
      </c>
      <c r="G87">
        <f>PPCL_NG!Q87</f>
        <v>19.28</v>
      </c>
      <c r="H87">
        <f>PPCL_Spot!Q87</f>
        <v>5.618347544839752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671.32458420089608</v>
      </c>
      <c r="P87" s="77">
        <v>66.42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89.5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-60</v>
      </c>
      <c r="AA87" s="117">
        <f>STOA!I87</f>
        <v>155.79999999999998</v>
      </c>
      <c r="AB87" s="117">
        <f>-STOA!O87</f>
        <v>0</v>
      </c>
      <c r="AC87">
        <f t="shared" si="3"/>
        <v>10.546375951126743</v>
      </c>
      <c r="AD87">
        <f t="shared" si="4"/>
        <v>966.92884264947088</v>
      </c>
      <c r="AE87">
        <f>'IDT-1'!C87</f>
        <v>0</v>
      </c>
      <c r="AF87" s="26"/>
      <c r="AG87">
        <f t="shared" si="5"/>
        <v>966.92884264947088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-50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7.8965058236272876</v>
      </c>
      <c r="F88">
        <f>GT_Spot!Q88</f>
        <v>0</v>
      </c>
      <c r="G88">
        <f>PPCL_NG!Q88</f>
        <v>19.28</v>
      </c>
      <c r="H88">
        <f>PPCL_Spot!Q88</f>
        <v>5.618347544839752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671.32458420089608</v>
      </c>
      <c r="P88" s="77">
        <v>66.42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89.509999999999991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-60</v>
      </c>
      <c r="AA88" s="117">
        <f>STOA!I88</f>
        <v>155.79999999999998</v>
      </c>
      <c r="AB88" s="117">
        <f>-STOA!O88</f>
        <v>0</v>
      </c>
      <c r="AC88">
        <f t="shared" si="3"/>
        <v>10.354262272563583</v>
      </c>
      <c r="AD88">
        <f t="shared" si="4"/>
        <v>989.48517529679953</v>
      </c>
      <c r="AE88">
        <f>'IDT-1'!C88</f>
        <v>5</v>
      </c>
      <c r="AF88" s="26"/>
      <c r="AG88">
        <f t="shared" si="5"/>
        <v>994.48517529679953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-28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7.8965058236272876</v>
      </c>
      <c r="F89">
        <f>GT_Spot!Q89</f>
        <v>0</v>
      </c>
      <c r="G89">
        <f>PPCL_NG!Q89</f>
        <v>19.28</v>
      </c>
      <c r="H89">
        <f>PPCL_Spot!Q89</f>
        <v>5.618347544839752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671.32458420089608</v>
      </c>
      <c r="P89" s="77">
        <v>38.529999999999994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92.61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-60</v>
      </c>
      <c r="AA89" s="117">
        <f>STOA!I89</f>
        <v>155.79999999999998</v>
      </c>
      <c r="AB89" s="117">
        <f>-STOA!O89</f>
        <v>0</v>
      </c>
      <c r="AC89">
        <f t="shared" si="3"/>
        <v>9.8875227019421139</v>
      </c>
      <c r="AD89">
        <f t="shared" si="4"/>
        <v>993.16191486742105</v>
      </c>
      <c r="AE89">
        <f>'IDT-1'!C89</f>
        <v>20</v>
      </c>
      <c r="AF89" s="26"/>
      <c r="AG89">
        <f t="shared" si="5"/>
        <v>1013.161914867421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7.8965058236272876</v>
      </c>
      <c r="F90">
        <f>GT_Spot!Q90</f>
        <v>0</v>
      </c>
      <c r="G90">
        <f>PPCL_NG!Q90</f>
        <v>19.28</v>
      </c>
      <c r="H90">
        <f>PPCL_Spot!Q90</f>
        <v>5.618347544839752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671.32458420089608</v>
      </c>
      <c r="P90" s="77">
        <v>38.529999999999994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92.649999999999991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-60</v>
      </c>
      <c r="AA90" s="117">
        <f>STOA!I90</f>
        <v>155.79999999999998</v>
      </c>
      <c r="AB90" s="117">
        <f>-STOA!O90</f>
        <v>0</v>
      </c>
      <c r="AC90">
        <f t="shared" si="3"/>
        <v>9.8878747019421152</v>
      </c>
      <c r="AD90">
        <f t="shared" si="4"/>
        <v>993.20156286742099</v>
      </c>
      <c r="AE90">
        <f>'IDT-1'!C90</f>
        <v>45</v>
      </c>
      <c r="AF90" s="26"/>
      <c r="AG90">
        <f t="shared" si="5"/>
        <v>1038.201562867421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7.8965058236272876</v>
      </c>
      <c r="F91">
        <f>GT_Spot!Q91</f>
        <v>0</v>
      </c>
      <c r="G91">
        <f>PPCL_NG!Q91</f>
        <v>19.28</v>
      </c>
      <c r="H91">
        <f>PPCL_Spot!Q91</f>
        <v>5.618347544839752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674.03769274626086</v>
      </c>
      <c r="P91" s="77">
        <v>38.529999999999994</v>
      </c>
      <c r="Q91" s="77">
        <v>22.07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92.58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-60</v>
      </c>
      <c r="AA91" s="117">
        <f>STOA!I91</f>
        <v>216.25</v>
      </c>
      <c r="AB91" s="117">
        <f>-STOA!O91</f>
        <v>0</v>
      </c>
      <c r="AC91">
        <f t="shared" si="3"/>
        <v>10.62065660758523</v>
      </c>
      <c r="AD91">
        <f t="shared" si="4"/>
        <v>1035.5618895071427</v>
      </c>
      <c r="AE91">
        <f>'IDT-1'!C91</f>
        <v>10</v>
      </c>
      <c r="AF91" s="26"/>
      <c r="AG91">
        <f t="shared" si="5"/>
        <v>1045.5618895071427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7.8965058236272876</v>
      </c>
      <c r="F92">
        <f>GT_Spot!Q92</f>
        <v>0</v>
      </c>
      <c r="G92">
        <f>PPCL_NG!Q92</f>
        <v>19.28</v>
      </c>
      <c r="H92">
        <f>PPCL_Spot!Q92</f>
        <v>5.618347544839752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674.03769274626086</v>
      </c>
      <c r="P92" s="77">
        <v>38.529999999999994</v>
      </c>
      <c r="Q92" s="77">
        <v>22.07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92.47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-60</v>
      </c>
      <c r="AA92" s="117">
        <f>STOA!I92</f>
        <v>216.25</v>
      </c>
      <c r="AB92" s="117">
        <f>-STOA!O92</f>
        <v>0</v>
      </c>
      <c r="AC92">
        <f t="shared" si="3"/>
        <v>10.530907332363279</v>
      </c>
      <c r="AD92">
        <f t="shared" si="4"/>
        <v>1045.5416387823648</v>
      </c>
      <c r="AE92">
        <f>'IDT-1'!C92</f>
        <v>40</v>
      </c>
      <c r="AF92" s="26"/>
      <c r="AG92">
        <f t="shared" si="5"/>
        <v>1085.5416387823648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7.8965058236272876</v>
      </c>
      <c r="F93">
        <f>GT_Spot!Q93</f>
        <v>0</v>
      </c>
      <c r="G93">
        <f>PPCL_NG!Q93</f>
        <v>19.28</v>
      </c>
      <c r="H93">
        <f>PPCL_Spot!Q93</f>
        <v>5.618347544839752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674.50490568026089</v>
      </c>
      <c r="P93" s="77">
        <v>38.529999999999994</v>
      </c>
      <c r="Q93" s="77">
        <v>22.07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92.35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-60</v>
      </c>
      <c r="AA93" s="117">
        <f>STOA!I93</f>
        <v>216.25</v>
      </c>
      <c r="AB93" s="117">
        <f>-STOA!O93</f>
        <v>0</v>
      </c>
      <c r="AC93">
        <f t="shared" si="3"/>
        <v>10.56947531627126</v>
      </c>
      <c r="AD93">
        <f t="shared" si="4"/>
        <v>1041.8502837324565</v>
      </c>
      <c r="AE93">
        <f>'IDT-1'!C93</f>
        <v>50</v>
      </c>
      <c r="AF93" s="26"/>
      <c r="AG93">
        <f t="shared" si="5"/>
        <v>1091.8502837324565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-14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7.8965058236272876</v>
      </c>
      <c r="F94">
        <f>GT_Spot!Q94</f>
        <v>0</v>
      </c>
      <c r="G94">
        <f>PPCL_NG!Q94</f>
        <v>19.28</v>
      </c>
      <c r="H94">
        <f>PPCL_Spot!Q94</f>
        <v>5.618347544839752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674.50490568026089</v>
      </c>
      <c r="P94" s="77">
        <v>38.529999999999994</v>
      </c>
      <c r="Q94" s="77">
        <v>22.07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92.24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-45</v>
      </c>
      <c r="AA94" s="117">
        <f>STOA!I94</f>
        <v>216.25</v>
      </c>
      <c r="AB94" s="117">
        <f>-STOA!O94</f>
        <v>0</v>
      </c>
      <c r="AC94">
        <f t="shared" si="3"/>
        <v>10.888119907070292</v>
      </c>
      <c r="AD94">
        <f t="shared" si="4"/>
        <v>1005.4216391416577</v>
      </c>
      <c r="AE94">
        <f>'IDT-1'!C94</f>
        <v>49.908000000000001</v>
      </c>
      <c r="AF94" s="26"/>
      <c r="AG94">
        <f t="shared" si="5"/>
        <v>1055.3296391416577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-65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7.8965058236272876</v>
      </c>
      <c r="F95">
        <f>GT_Spot!Q95</f>
        <v>0</v>
      </c>
      <c r="G95">
        <f>PPCL_NG!Q95</f>
        <v>19.28</v>
      </c>
      <c r="H95">
        <f>PPCL_Spot!Q95</f>
        <v>5.618347544839752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671.791797134896</v>
      </c>
      <c r="P95" s="77">
        <v>38.529999999999994</v>
      </c>
      <c r="Q95" s="77">
        <v>22.07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92.149999999999991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-40</v>
      </c>
      <c r="AA95" s="117">
        <f>STOA!I95</f>
        <v>216.22</v>
      </c>
      <c r="AB95" s="117">
        <f>-STOA!O95</f>
        <v>0</v>
      </c>
      <c r="AC95">
        <f t="shared" si="3"/>
        <v>10.374891538150338</v>
      </c>
      <c r="AD95">
        <f t="shared" si="4"/>
        <v>1058.1017589652126</v>
      </c>
      <c r="AE95">
        <f>'IDT-1'!C95</f>
        <v>47.069000000000003</v>
      </c>
      <c r="AF95" s="26"/>
      <c r="AG95">
        <f t="shared" si="5"/>
        <v>1105.1707589652126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7.8965058236272876</v>
      </c>
      <c r="F96">
        <f>GT_Spot!Q96</f>
        <v>0</v>
      </c>
      <c r="G96">
        <f>PPCL_NG!Q96</f>
        <v>19.28</v>
      </c>
      <c r="H96">
        <f>PPCL_Spot!Q96</f>
        <v>5.618347544839752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671.791797134896</v>
      </c>
      <c r="P96" s="77">
        <v>38.529999999999994</v>
      </c>
      <c r="Q96" s="77">
        <v>22.07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92.169999999999987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-35</v>
      </c>
      <c r="AA96" s="117">
        <f>STOA!I96</f>
        <v>216.22</v>
      </c>
      <c r="AB96" s="117">
        <f>-STOA!O96</f>
        <v>0</v>
      </c>
      <c r="AC96">
        <f t="shared" si="3"/>
        <v>10.392823793194728</v>
      </c>
      <c r="AD96">
        <f t="shared" si="4"/>
        <v>1056.1038267101683</v>
      </c>
      <c r="AE96">
        <f>'IDT-1'!C96</f>
        <v>48.128</v>
      </c>
      <c r="AF96" s="26"/>
      <c r="AG96">
        <f t="shared" si="5"/>
        <v>1104.2318267101682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-22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19.28</v>
      </c>
      <c r="H97">
        <f>PPCL_Spot!Q97</f>
        <v>5.618347544839752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671.78905383907534</v>
      </c>
      <c r="P97" s="77">
        <v>38.529999999999994</v>
      </c>
      <c r="Q97" s="77">
        <v>22.07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92.149999999999991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-40</v>
      </c>
      <c r="AA97" s="117">
        <f>STOA!I97</f>
        <v>216.22</v>
      </c>
      <c r="AB97" s="117">
        <f>-STOA!O97</f>
        <v>0</v>
      </c>
      <c r="AC97">
        <f t="shared" si="3"/>
        <v>10.641211222812977</v>
      </c>
      <c r="AD97">
        <f t="shared" si="4"/>
        <v>1027.8326959847295</v>
      </c>
      <c r="AE97">
        <f>'IDT-1'!C97</f>
        <v>49.847000000000001</v>
      </c>
      <c r="AF97" s="26"/>
      <c r="AG97">
        <f t="shared" si="5"/>
        <v>1077.6796959847295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19.28</v>
      </c>
      <c r="H98">
        <f>PPCL_Spot!Q98</f>
        <v>5.618347544839752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671.78905383907534</v>
      </c>
      <c r="P98" s="77">
        <v>38.529999999999994</v>
      </c>
      <c r="Q98" s="77">
        <v>22.07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92.179999999999993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-55</v>
      </c>
      <c r="AA98" s="117">
        <f>STOA!I98</f>
        <v>216.22</v>
      </c>
      <c r="AB98" s="117">
        <f>-STOA!O98</f>
        <v>0</v>
      </c>
      <c r="AC98">
        <f t="shared" si="3"/>
        <v>10.774647135645907</v>
      </c>
      <c r="AD98">
        <f t="shared" si="4"/>
        <v>1012.7292600718965</v>
      </c>
      <c r="AE98">
        <f>'IDT-1'!C98</f>
        <v>53.929000000000002</v>
      </c>
      <c r="AF98" s="26"/>
      <c r="AG98">
        <f t="shared" si="5"/>
        <v>1066.6582600718966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0.22051441255743659</v>
      </c>
      <c r="F99">
        <f t="shared" si="6"/>
        <v>0</v>
      </c>
      <c r="G99">
        <f t="shared" si="6"/>
        <v>0.46271999999999947</v>
      </c>
      <c r="H99">
        <f t="shared" si="6"/>
        <v>0.1841604707079309</v>
      </c>
      <c r="I99">
        <f t="shared" si="6"/>
        <v>1.140194446622089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16.311128938299596</v>
      </c>
      <c r="P99" s="77">
        <f t="shared" si="6"/>
        <v>1.2279393304588915</v>
      </c>
      <c r="Q99" s="77">
        <f t="shared" si="6"/>
        <v>0.52901006595751154</v>
      </c>
      <c r="R99" s="80">
        <f t="shared" si="6"/>
        <v>0.21835500000000002</v>
      </c>
      <c r="S99" s="80">
        <f t="shared" si="6"/>
        <v>0</v>
      </c>
      <c r="T99" s="78">
        <f t="shared" si="6"/>
        <v>1.0967325000000001</v>
      </c>
      <c r="U99" s="78">
        <f t="shared" si="6"/>
        <v>2.0443600000000002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-1.611</v>
      </c>
      <c r="AA99" s="117">
        <f t="shared" si="6"/>
        <v>3.2585349999999966</v>
      </c>
      <c r="AB99" s="117">
        <f t="shared" si="6"/>
        <v>0</v>
      </c>
      <c r="AC99">
        <f t="shared" si="6"/>
        <v>0.25761457710791319</v>
      </c>
      <c r="AD99">
        <f t="shared" si="6"/>
        <v>24.036258087495543</v>
      </c>
      <c r="AE99">
        <f t="shared" si="6"/>
        <v>1.833750000000025E-3</v>
      </c>
      <c r="AG99">
        <f t="shared" si="6"/>
        <v>24.038091837495543</v>
      </c>
      <c r="AI99">
        <f t="shared" si="6"/>
        <v>0</v>
      </c>
      <c r="AJ99">
        <f t="shared" si="6"/>
        <v>0</v>
      </c>
      <c r="AK99">
        <f t="shared" si="6"/>
        <v>7.9472499999999988E-2</v>
      </c>
      <c r="AL99">
        <f t="shared" si="6"/>
        <v>-0.86824999999999997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44780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GT_NG!T3</f>
        <v>9.6816236162361609</v>
      </c>
      <c r="F3">
        <f>GT_Spot!T3</f>
        <v>0</v>
      </c>
      <c r="G3">
        <f>PPCL_NG!T3</f>
        <v>23.14</v>
      </c>
      <c r="H3">
        <f>PPCL_Spot!T3</f>
        <v>3.49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900.1409134910383</v>
      </c>
      <c r="P3" s="77">
        <v>74.840000000000018</v>
      </c>
      <c r="Q3" s="77">
        <v>26.65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425.98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207.06000000000003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15.571446326544017</v>
      </c>
      <c r="AD3">
        <f>SUM(B3:AB3,AI3:AR3)-AC3</f>
        <v>1753.9110907807305</v>
      </c>
      <c r="AE3">
        <f>'IDT-1'!F3</f>
        <v>-168.684</v>
      </c>
      <c r="AF3" s="26"/>
      <c r="AG3">
        <f>SUM(AD3:AF3)</f>
        <v>1585.2270907807306</v>
      </c>
      <c r="AI3" s="75">
        <f>PXIL!J3</f>
        <v>0</v>
      </c>
      <c r="AJ3" s="75">
        <f>PXIL!P3</f>
        <v>0</v>
      </c>
      <c r="AK3" s="75">
        <f>RTM_IEX!J3</f>
        <v>28.9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9.6816236162361609</v>
      </c>
      <c r="F4">
        <f>GT_Spot!T4</f>
        <v>0</v>
      </c>
      <c r="G4">
        <f>PPCL_NG!T4</f>
        <v>23.14</v>
      </c>
      <c r="H4">
        <f>PPCL_Spot!T4</f>
        <v>3.49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900.1409134910383</v>
      </c>
      <c r="P4" s="77">
        <v>74.840000000000018</v>
      </c>
      <c r="Q4" s="77">
        <v>26.65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426.05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207.06000000000003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15.572062326544016</v>
      </c>
      <c r="AD4">
        <f t="shared" ref="AD4:AD67" si="1">SUM(B4:AB4,AI4:AR4)-AC4</f>
        <v>1753.9804747807304</v>
      </c>
      <c r="AE4">
        <f>'IDT-1'!F4</f>
        <v>-186.11500000000001</v>
      </c>
      <c r="AF4" s="26"/>
      <c r="AG4">
        <f t="shared" ref="AG4:AG67" si="2">SUM(AD4:AF4)</f>
        <v>1567.8654747807304</v>
      </c>
      <c r="AI4" s="75">
        <f>PXIL!J4</f>
        <v>0</v>
      </c>
      <c r="AJ4" s="75">
        <f>PXIL!P4</f>
        <v>0</v>
      </c>
      <c r="AK4" s="75">
        <f>RTM_IEX!J4</f>
        <v>28.9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10.17284018768976</v>
      </c>
      <c r="F5">
        <f>GT_Spot!T5</f>
        <v>0</v>
      </c>
      <c r="G5">
        <f>PPCL_NG!T5</f>
        <v>23.14</v>
      </c>
      <c r="H5">
        <f>PPCL_Spot!T5</f>
        <v>3.49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899.16208343103835</v>
      </c>
      <c r="P5" s="77">
        <v>74.840000000000018</v>
      </c>
      <c r="Q5" s="77">
        <v>26.65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426.21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207.06000000000003</v>
      </c>
      <c r="AB5" s="117">
        <f>-STOA!P5</f>
        <v>0</v>
      </c>
      <c r="AC5">
        <f t="shared" si="0"/>
        <v>15.569179327844809</v>
      </c>
      <c r="AD5">
        <f t="shared" si="1"/>
        <v>1753.6557442908836</v>
      </c>
      <c r="AE5">
        <f>'IDT-1'!F5</f>
        <v>-197.86199999999999</v>
      </c>
      <c r="AF5" s="26"/>
      <c r="AG5">
        <f t="shared" si="2"/>
        <v>1555.7937442908835</v>
      </c>
      <c r="AI5" s="75">
        <f>PXIL!J5</f>
        <v>0</v>
      </c>
      <c r="AJ5" s="75">
        <f>PXIL!P5</f>
        <v>0</v>
      </c>
      <c r="AK5" s="75">
        <f>RTM_IEX!J5</f>
        <v>28.9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10.17284018768976</v>
      </c>
      <c r="F6">
        <f>GT_Spot!T6</f>
        <v>0</v>
      </c>
      <c r="G6">
        <f>PPCL_NG!T6</f>
        <v>23.14</v>
      </c>
      <c r="H6">
        <f>PPCL_Spot!T6</f>
        <v>3.49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894.78624516945104</v>
      </c>
      <c r="P6" s="77">
        <v>74.840000000000018</v>
      </c>
      <c r="Q6" s="77">
        <v>26.65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426.1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-29</v>
      </c>
      <c r="AA6" s="117">
        <f>STOA!J6</f>
        <v>207.06000000000003</v>
      </c>
      <c r="AB6" s="117">
        <f>-STOA!P6</f>
        <v>0</v>
      </c>
      <c r="AC6">
        <f t="shared" si="0"/>
        <v>15.787169649286504</v>
      </c>
      <c r="AD6">
        <f t="shared" si="1"/>
        <v>1719.9519157078546</v>
      </c>
      <c r="AE6">
        <f>'IDT-1'!F6</f>
        <v>-182</v>
      </c>
      <c r="AF6" s="26"/>
      <c r="AG6">
        <f t="shared" si="2"/>
        <v>1537.9519157078546</v>
      </c>
      <c r="AI6" s="75">
        <f>PXIL!J6</f>
        <v>0</v>
      </c>
      <c r="AJ6" s="75">
        <f>PXIL!P6</f>
        <v>0</v>
      </c>
      <c r="AK6" s="75">
        <f>RTM_IEX!J6</f>
        <v>28.9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10.17284018768976</v>
      </c>
      <c r="F7">
        <f>GT_Spot!T7</f>
        <v>0</v>
      </c>
      <c r="G7">
        <f>PPCL_NG!T7</f>
        <v>23.14</v>
      </c>
      <c r="H7">
        <f>PPCL_Spot!T7</f>
        <v>3.5810532509561632</v>
      </c>
      <c r="I7">
        <f>Bawana_NG!T7</f>
        <v>49.999999999999993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806.07068592071062</v>
      </c>
      <c r="P7" s="77">
        <v>74.840000000000018</v>
      </c>
      <c r="Q7" s="77">
        <v>26.65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425.82000000000005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207.06000000000003</v>
      </c>
      <c r="AB7" s="117">
        <f>-STOA!P7</f>
        <v>0</v>
      </c>
      <c r="AC7">
        <f t="shared" si="0"/>
        <v>14.631278761639175</v>
      </c>
      <c r="AD7">
        <f t="shared" si="1"/>
        <v>1577.7033005977175</v>
      </c>
      <c r="AE7">
        <f>'IDT-1'!F7</f>
        <v>-127</v>
      </c>
      <c r="AF7" s="26"/>
      <c r="AG7">
        <f t="shared" si="2"/>
        <v>1450.7033005977175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9.8928186204938964</v>
      </c>
      <c r="F8">
        <f>GT_Spot!T8</f>
        <v>0</v>
      </c>
      <c r="G8">
        <f>PPCL_NG!T8</f>
        <v>23.14</v>
      </c>
      <c r="H8">
        <f>PPCL_Spot!T8</f>
        <v>3.71</v>
      </c>
      <c r="I8">
        <f>Bawana_NG!T8</f>
        <v>49.999999999999993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753.62487522641447</v>
      </c>
      <c r="P8" s="77">
        <v>74.840000000000018</v>
      </c>
      <c r="Q8" s="77">
        <v>26.65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425.93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-3.37</v>
      </c>
      <c r="AA8" s="117">
        <f>STOA!J8</f>
        <v>207.06000000000003</v>
      </c>
      <c r="AB8" s="117">
        <f>-STOA!P8</f>
        <v>0</v>
      </c>
      <c r="AC8">
        <f t="shared" si="0"/>
        <v>13.888578995602593</v>
      </c>
      <c r="AD8">
        <f t="shared" si="1"/>
        <v>1557.589114851306</v>
      </c>
      <c r="AE8">
        <f>'IDT-1'!F8</f>
        <v>-85</v>
      </c>
      <c r="AF8" s="26"/>
      <c r="AG8">
        <f t="shared" si="2"/>
        <v>1472.589114851306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23.14</v>
      </c>
      <c r="H9">
        <f>PPCL_Spot!T9</f>
        <v>6.09</v>
      </c>
      <c r="I9">
        <f>Bawana_NG!T9</f>
        <v>49.999999999999993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682.74334022027813</v>
      </c>
      <c r="P9" s="77">
        <v>74.840000000000018</v>
      </c>
      <c r="Q9" s="77">
        <v>26.65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425.93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207.06000000000003</v>
      </c>
      <c r="AB9" s="117">
        <f>-STOA!P9</f>
        <v>0</v>
      </c>
      <c r="AC9">
        <f t="shared" si="0"/>
        <v>14.030626127251484</v>
      </c>
      <c r="AD9">
        <f t="shared" si="1"/>
        <v>1409.6040656755758</v>
      </c>
      <c r="AE9">
        <f>'IDT-1'!F9</f>
        <v>-19.565000000000001</v>
      </c>
      <c r="AF9" s="26"/>
      <c r="AG9">
        <f t="shared" si="2"/>
        <v>1390.0390656755758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23.14</v>
      </c>
      <c r="H10">
        <f>PPCL_Spot!T10</f>
        <v>6.09</v>
      </c>
      <c r="I10">
        <f>Bawana_NG!T10</f>
        <v>49.999999999999993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678.44198413059564</v>
      </c>
      <c r="P10" s="77">
        <v>38.530000000000008</v>
      </c>
      <c r="Q10" s="77">
        <v>26.65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426.33000000000004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207.06000000000003</v>
      </c>
      <c r="AB10" s="117">
        <f>-STOA!P10</f>
        <v>0</v>
      </c>
      <c r="AC10">
        <f t="shared" si="0"/>
        <v>13.144078542330558</v>
      </c>
      <c r="AD10">
        <f t="shared" si="1"/>
        <v>1430.2792571708142</v>
      </c>
      <c r="AE10">
        <f>'IDT-1'!F10</f>
        <v>-5.976</v>
      </c>
      <c r="AF10" s="26"/>
      <c r="AG10">
        <f t="shared" si="2"/>
        <v>1424.303257170814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23.14</v>
      </c>
      <c r="H11">
        <f>PPCL_Spot!T11</f>
        <v>6.09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679.79772691314611</v>
      </c>
      <c r="P11" s="77">
        <v>38.530000000000008</v>
      </c>
      <c r="Q11" s="77">
        <v>26.65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426.16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-46</v>
      </c>
      <c r="AA11" s="117">
        <f>STOA!J11</f>
        <v>207.06000000000003</v>
      </c>
      <c r="AB11" s="117">
        <f>-STOA!P11</f>
        <v>0</v>
      </c>
      <c r="AC11">
        <f t="shared" si="0"/>
        <v>13.340953756783104</v>
      </c>
      <c r="AD11">
        <f t="shared" si="1"/>
        <v>1410.2681247389121</v>
      </c>
      <c r="AE11">
        <f>'IDT-1'!F11</f>
        <v>-1.3009999999999999</v>
      </c>
      <c r="AF11" s="26"/>
      <c r="AG11">
        <f t="shared" si="2"/>
        <v>1408.9671247389122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23.14</v>
      </c>
      <c r="H12">
        <f>PPCL_Spot!T12</f>
        <v>6.09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659.26398721314933</v>
      </c>
      <c r="P12" s="77">
        <v>38.530000000000008</v>
      </c>
      <c r="Q12" s="77">
        <v>26.65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426.01000000000005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</v>
      </c>
      <c r="AA12" s="117">
        <f>STOA!J12</f>
        <v>207.06000000000003</v>
      </c>
      <c r="AB12" s="117">
        <f>-STOA!P12</f>
        <v>0</v>
      </c>
      <c r="AC12">
        <f t="shared" si="0"/>
        <v>12.999130552023617</v>
      </c>
      <c r="AD12">
        <f t="shared" si="1"/>
        <v>1407.9262082436749</v>
      </c>
      <c r="AE12">
        <f>'IDT-1'!F12</f>
        <v>-13.263</v>
      </c>
      <c r="AF12" s="26"/>
      <c r="AG12">
        <f t="shared" si="2"/>
        <v>1394.6632082436749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23.14</v>
      </c>
      <c r="H13">
        <f>PPCL_Spot!T13</f>
        <v>6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663.02621670754945</v>
      </c>
      <c r="P13" s="77">
        <v>38.530000000000008</v>
      </c>
      <c r="Q13" s="77">
        <v>26.65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425.90000000000003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-34</v>
      </c>
      <c r="AA13" s="117">
        <f>STOA!J13</f>
        <v>207.06000000000003</v>
      </c>
      <c r="AB13" s="117">
        <f>-STOA!P13</f>
        <v>0</v>
      </c>
      <c r="AC13">
        <f t="shared" si="0"/>
        <v>13.882778413705088</v>
      </c>
      <c r="AD13">
        <f t="shared" si="1"/>
        <v>1314.6047898763934</v>
      </c>
      <c r="AE13">
        <f>'IDT-1'!F13</f>
        <v>0</v>
      </c>
      <c r="AF13" s="26"/>
      <c r="AG13">
        <f t="shared" si="2"/>
        <v>1314.6047898763934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-90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23.14</v>
      </c>
      <c r="H14">
        <f>PPCL_Spot!T14</f>
        <v>6.09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663.02621670754945</v>
      </c>
      <c r="P14" s="77">
        <v>38.530000000000008</v>
      </c>
      <c r="Q14" s="77">
        <v>26.65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376.50000000000006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207.06000000000003</v>
      </c>
      <c r="AB14" s="117">
        <f>-STOA!P14</f>
        <v>0</v>
      </c>
      <c r="AC14">
        <f t="shared" si="0"/>
        <v>12.703087701840682</v>
      </c>
      <c r="AD14">
        <f t="shared" si="1"/>
        <v>1350.4744805882578</v>
      </c>
      <c r="AE14">
        <f>'IDT-1'!F14</f>
        <v>0</v>
      </c>
      <c r="AF14" s="26"/>
      <c r="AG14">
        <f t="shared" si="2"/>
        <v>1350.4744805882578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23.14</v>
      </c>
      <c r="H15">
        <f>PPCL_Spot!T15</f>
        <v>6.09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661.83154727939052</v>
      </c>
      <c r="P15" s="77">
        <v>38.530000000000008</v>
      </c>
      <c r="Q15" s="77">
        <v>26.65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376.05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207.06000000000003</v>
      </c>
      <c r="AB15" s="117">
        <f>-STOA!P15</f>
        <v>0</v>
      </c>
      <c r="AC15">
        <f t="shared" si="0"/>
        <v>13.176911624593625</v>
      </c>
      <c r="AD15">
        <f t="shared" si="1"/>
        <v>1293.355987237346</v>
      </c>
      <c r="AE15">
        <f>'IDT-1'!F15</f>
        <v>-14.631</v>
      </c>
      <c r="AF15" s="26"/>
      <c r="AG15">
        <f t="shared" si="2"/>
        <v>1278.7249872373459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-95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23.14</v>
      </c>
      <c r="H16">
        <f>PPCL_Spot!T16</f>
        <v>6.09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657.40899753963527</v>
      </c>
      <c r="P16" s="77">
        <v>38.530000000000008</v>
      </c>
      <c r="Q16" s="77">
        <v>26.65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376.06000000000006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207.06000000000003</v>
      </c>
      <c r="AB16" s="117">
        <f>-STOA!P16</f>
        <v>0</v>
      </c>
      <c r="AC16">
        <f t="shared" si="0"/>
        <v>12.649784173163038</v>
      </c>
      <c r="AD16">
        <f t="shared" si="1"/>
        <v>1344.4705649490215</v>
      </c>
      <c r="AE16">
        <f>'IDT-1'!F16</f>
        <v>-29.408000000000001</v>
      </c>
      <c r="AF16" s="26"/>
      <c r="AG16">
        <f t="shared" si="2"/>
        <v>1315.0625649490216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23.14</v>
      </c>
      <c r="H17">
        <f>PPCL_Spot!T17</f>
        <v>6.09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636.3888545219038</v>
      </c>
      <c r="P17" s="77">
        <v>38.530000000000008</v>
      </c>
      <c r="Q17" s="77">
        <v>6.74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376.13000000000005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207.06000000000003</v>
      </c>
      <c r="AB17" s="117">
        <f>-STOA!P17</f>
        <v>0</v>
      </c>
      <c r="AC17">
        <f t="shared" si="0"/>
        <v>12.201433639385046</v>
      </c>
      <c r="AD17">
        <f t="shared" si="1"/>
        <v>1314.0587724650679</v>
      </c>
      <c r="AE17">
        <f>'IDT-1'!F17</f>
        <v>-16.146000000000001</v>
      </c>
      <c r="AF17" s="26"/>
      <c r="AG17">
        <f t="shared" si="2"/>
        <v>1297.912772465068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23.14</v>
      </c>
      <c r="H18">
        <f>PPCL_Spot!T18</f>
        <v>6.09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636.3888545219038</v>
      </c>
      <c r="P18" s="77">
        <v>38.530000000000008</v>
      </c>
      <c r="Q18" s="77">
        <v>6.74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376.26000000000005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207.06000000000003</v>
      </c>
      <c r="AB18" s="117">
        <f>-STOA!P18</f>
        <v>0</v>
      </c>
      <c r="AC18">
        <f t="shared" si="0"/>
        <v>12.468921465050906</v>
      </c>
      <c r="AD18">
        <f t="shared" si="1"/>
        <v>1283.9212846394021</v>
      </c>
      <c r="AE18">
        <f>'IDT-1'!F18</f>
        <v>0</v>
      </c>
      <c r="AF18" s="26"/>
      <c r="AG18">
        <f t="shared" si="2"/>
        <v>1283.9212846394021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23.14</v>
      </c>
      <c r="H19">
        <f>PPCL_Spot!T19</f>
        <v>6.43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632.17653367955108</v>
      </c>
      <c r="P19" s="77">
        <v>38.530000000000008</v>
      </c>
      <c r="Q19" s="77">
        <v>6.74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376.22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207.06000000000003</v>
      </c>
      <c r="AB19" s="117">
        <f>-STOA!P19</f>
        <v>0</v>
      </c>
      <c r="AC19">
        <f t="shared" si="0"/>
        <v>12.345711766416249</v>
      </c>
      <c r="AD19">
        <f t="shared" si="1"/>
        <v>1290.1321734956839</v>
      </c>
      <c r="AE19">
        <f>'IDT-1'!F19</f>
        <v>0</v>
      </c>
      <c r="AF19" s="26"/>
      <c r="AG19">
        <f t="shared" si="2"/>
        <v>1290.1321734956839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23.14</v>
      </c>
      <c r="H20">
        <f>PPCL_Spot!T20</f>
        <v>6.43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631.19770361955113</v>
      </c>
      <c r="P20" s="77">
        <v>38.530000000000008</v>
      </c>
      <c r="Q20" s="77">
        <v>26.65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376.27000000000004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-63</v>
      </c>
      <c r="AA20" s="117">
        <f>STOA!J20</f>
        <v>207.06000000000003</v>
      </c>
      <c r="AB20" s="117">
        <f>-STOA!P20</f>
        <v>0</v>
      </c>
      <c r="AC20">
        <f t="shared" si="0"/>
        <v>13.338411921452414</v>
      </c>
      <c r="AD20">
        <f t="shared" si="1"/>
        <v>1215.1206432806478</v>
      </c>
      <c r="AE20">
        <f>'IDT-1'!F20</f>
        <v>0</v>
      </c>
      <c r="AF20" s="26"/>
      <c r="AG20">
        <f t="shared" si="2"/>
        <v>1215.1206432806478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23.14</v>
      </c>
      <c r="H21">
        <f>PPCL_Spot!T21</f>
        <v>6.09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631.1582851363039</v>
      </c>
      <c r="P21" s="77">
        <v>38.530000000000008</v>
      </c>
      <c r="Q21" s="77">
        <v>6.74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374.17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</v>
      </c>
      <c r="AA21" s="117">
        <f>STOA!J21</f>
        <v>207.06000000000003</v>
      </c>
      <c r="AB21" s="117">
        <f>-STOA!P21</f>
        <v>0</v>
      </c>
      <c r="AC21">
        <f t="shared" si="0"/>
        <v>12.599819259945924</v>
      </c>
      <c r="AD21">
        <f t="shared" si="1"/>
        <v>1254.4698174589071</v>
      </c>
      <c r="AE21">
        <f>'IDT-1'!F21</f>
        <v>0</v>
      </c>
      <c r="AF21" s="26"/>
      <c r="AG21">
        <f t="shared" si="2"/>
        <v>1254.4698174589071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-80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23.14</v>
      </c>
      <c r="H22">
        <f>PPCL_Spot!T22</f>
        <v>6.09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635.44102060630394</v>
      </c>
      <c r="P22" s="77">
        <v>38.530000000000008</v>
      </c>
      <c r="Q22" s="77">
        <v>6.74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373.70000000000005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-18</v>
      </c>
      <c r="AA22" s="117">
        <f>STOA!J22</f>
        <v>207.06000000000003</v>
      </c>
      <c r="AB22" s="117">
        <f>-STOA!P22</f>
        <v>0</v>
      </c>
      <c r="AC22">
        <f t="shared" si="0"/>
        <v>13.396890298990719</v>
      </c>
      <c r="AD22">
        <f t="shared" si="1"/>
        <v>1171.4854818898623</v>
      </c>
      <c r="AE22">
        <f>'IDT-1'!F22</f>
        <v>0</v>
      </c>
      <c r="AF22" s="26"/>
      <c r="AG22">
        <f t="shared" si="2"/>
        <v>1171.4854818898623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-150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6.09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627.64630876274521</v>
      </c>
      <c r="P23" s="77">
        <v>38.530000000000008</v>
      </c>
      <c r="Q23" s="77">
        <v>6.74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373.23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-31</v>
      </c>
      <c r="AA23" s="117">
        <f>STOA!J23</f>
        <v>207.06000000000003</v>
      </c>
      <c r="AB23" s="117">
        <f>-STOA!P23</f>
        <v>0</v>
      </c>
      <c r="AC23">
        <f t="shared" si="0"/>
        <v>12.640545015558365</v>
      </c>
      <c r="AD23">
        <f t="shared" si="1"/>
        <v>1240.9771153297359</v>
      </c>
      <c r="AE23">
        <f>'IDT-1'!F23</f>
        <v>0</v>
      </c>
      <c r="AF23" s="26"/>
      <c r="AG23">
        <f t="shared" si="2"/>
        <v>1240.9771153297359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6.09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631.92904423274513</v>
      </c>
      <c r="P24" s="77">
        <v>38.530000000000008</v>
      </c>
      <c r="Q24" s="77">
        <v>6.74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372.92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-41</v>
      </c>
      <c r="AA24" s="117">
        <f>STOA!J24</f>
        <v>207.06000000000003</v>
      </c>
      <c r="AB24" s="117">
        <f>-STOA!P24</f>
        <v>0</v>
      </c>
      <c r="AC24">
        <f t="shared" si="0"/>
        <v>12.764286362916316</v>
      </c>
      <c r="AD24">
        <f t="shared" si="1"/>
        <v>1234.826109452378</v>
      </c>
      <c r="AE24">
        <f>'IDT-1'!F24</f>
        <v>0</v>
      </c>
      <c r="AF24" s="26"/>
      <c r="AG24">
        <f t="shared" si="2"/>
        <v>1234.826109452378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10.551520318272237</v>
      </c>
      <c r="F25">
        <f>GT_Spot!T25</f>
        <v>0</v>
      </c>
      <c r="G25">
        <f>PPCL_NG!T25</f>
        <v>23.14</v>
      </c>
      <c r="H25">
        <f>PPCL_Spot!T25</f>
        <v>4.79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669.57192411838332</v>
      </c>
      <c r="P25" s="77">
        <v>38.530000000000008</v>
      </c>
      <c r="Q25" s="77">
        <v>26.65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420.59000000000003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-210.7</v>
      </c>
      <c r="AA25" s="117">
        <f>STOA!J25</f>
        <v>207.06000000000003</v>
      </c>
      <c r="AB25" s="117">
        <f>-STOA!P25</f>
        <v>0</v>
      </c>
      <c r="AC25">
        <f t="shared" si="0"/>
        <v>14.815958330413029</v>
      </c>
      <c r="AD25">
        <f t="shared" si="1"/>
        <v>1205.3674861062425</v>
      </c>
      <c r="AE25">
        <f>'IDT-1'!F25</f>
        <v>0</v>
      </c>
      <c r="AF25" s="26"/>
      <c r="AG25">
        <f t="shared" si="2"/>
        <v>1205.3674861062425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10.551520318272237</v>
      </c>
      <c r="F26">
        <f>GT_Spot!T26</f>
        <v>0</v>
      </c>
      <c r="G26">
        <f>PPCL_NG!T26</f>
        <v>23.14</v>
      </c>
      <c r="H26">
        <f>PPCL_Spot!T26</f>
        <v>4.9400000000000004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679.38685904178112</v>
      </c>
      <c r="P26" s="77">
        <v>57.797627647348548</v>
      </c>
      <c r="Q26" s="77">
        <v>26.65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420.6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-265</v>
      </c>
      <c r="AA26" s="117">
        <f>STOA!J26</f>
        <v>207.06000000000003</v>
      </c>
      <c r="AB26" s="117">
        <f>-STOA!P26</f>
        <v>0</v>
      </c>
      <c r="AC26">
        <f t="shared" si="0"/>
        <v>15.954890943989593</v>
      </c>
      <c r="AD26">
        <f t="shared" si="1"/>
        <v>1134.1711160634122</v>
      </c>
      <c r="AE26">
        <f>'IDT-1'!F26</f>
        <v>0</v>
      </c>
      <c r="AF26" s="26"/>
      <c r="AG26">
        <f t="shared" si="2"/>
        <v>1134.1711160634122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-65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10.551520318272237</v>
      </c>
      <c r="F27">
        <f>GT_Spot!T27</f>
        <v>0</v>
      </c>
      <c r="G27">
        <f>PPCL_NG!T27</f>
        <v>23.14</v>
      </c>
      <c r="H27">
        <f>PPCL_Spot!T27</f>
        <v>4.858571008526904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685.3645033689811</v>
      </c>
      <c r="P27" s="77">
        <v>57.797627647348548</v>
      </c>
      <c r="Q27" s="77">
        <v>26.65</v>
      </c>
      <c r="R27" s="80">
        <v>1.5</v>
      </c>
      <c r="S27" s="80">
        <v>0</v>
      </c>
      <c r="T27" s="78">
        <f>SUMPRODUCT(LTA!F27:AJ27,LTA!F$101:AJ$101,LTA!F$105:AJ$105)</f>
        <v>0.56999999999999995</v>
      </c>
      <c r="U27" s="78">
        <f>SUMPRODUCT(LTA!F27:AJ27,LTA!F$102:AJ$102,LTA!F$105:AJ$105)</f>
        <v>420.94000000000005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-283</v>
      </c>
      <c r="AA27" s="117">
        <f>STOA!J27</f>
        <v>207.06000000000003</v>
      </c>
      <c r="AB27" s="117">
        <f>-STOA!P27</f>
        <v>0</v>
      </c>
      <c r="AC27">
        <f t="shared" si="0"/>
        <v>15.619591772923005</v>
      </c>
      <c r="AD27">
        <f t="shared" si="1"/>
        <v>1188.8126305702058</v>
      </c>
      <c r="AE27">
        <f>'IDT-1'!F27</f>
        <v>0</v>
      </c>
      <c r="AF27" s="26"/>
      <c r="AG27">
        <f t="shared" si="2"/>
        <v>1188.8126305702058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10.551520318272237</v>
      </c>
      <c r="F28">
        <f>GT_Spot!T28</f>
        <v>0</v>
      </c>
      <c r="G28">
        <f>PPCL_NG!T28</f>
        <v>23.14</v>
      </c>
      <c r="H28">
        <f>PPCL_Spot!T28</f>
        <v>4.78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695.52252404698118</v>
      </c>
      <c r="P28" s="77">
        <v>57.797627647348548</v>
      </c>
      <c r="Q28" s="77">
        <v>26.65</v>
      </c>
      <c r="R28" s="80">
        <v>1.5800000000000003</v>
      </c>
      <c r="S28" s="80">
        <v>0</v>
      </c>
      <c r="T28" s="78">
        <f>SUMPRODUCT(LTA!F28:AJ28,LTA!F$101:AJ$101,LTA!F$105:AJ$105)</f>
        <v>2.1</v>
      </c>
      <c r="U28" s="78">
        <f>SUMPRODUCT(LTA!F28:AJ28,LTA!F$102:AJ$102,LTA!F$105:AJ$105)</f>
        <v>423.43000000000006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-310</v>
      </c>
      <c r="AA28" s="117">
        <f>STOA!J28</f>
        <v>207.06000000000003</v>
      </c>
      <c r="AB28" s="117">
        <f>-STOA!P28</f>
        <v>0</v>
      </c>
      <c r="AC28">
        <f t="shared" si="0"/>
        <v>15.984080373113642</v>
      </c>
      <c r="AD28">
        <f t="shared" si="1"/>
        <v>1175.6275916394884</v>
      </c>
      <c r="AE28">
        <f>'IDT-1'!F28</f>
        <v>0</v>
      </c>
      <c r="AF28" s="26"/>
      <c r="AG28">
        <f t="shared" si="2"/>
        <v>1175.6275916394884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10.551520318272237</v>
      </c>
      <c r="F29">
        <f>GT_Spot!T29</f>
        <v>0</v>
      </c>
      <c r="G29">
        <f>PPCL_NG!T29</f>
        <v>23.14</v>
      </c>
      <c r="H29">
        <f>PPCL_Spot!T29</f>
        <v>4.7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695.52252404698118</v>
      </c>
      <c r="P29" s="77">
        <v>57.797627647348548</v>
      </c>
      <c r="Q29" s="77">
        <v>26.65</v>
      </c>
      <c r="R29" s="80">
        <v>3.4399999999999995</v>
      </c>
      <c r="S29" s="80">
        <v>0</v>
      </c>
      <c r="T29" s="78">
        <f>SUMPRODUCT(LTA!F29:AJ29,LTA!F$101:AJ$101,LTA!F$105:AJ$105)</f>
        <v>4.57</v>
      </c>
      <c r="U29" s="78">
        <f>SUMPRODUCT(LTA!F29:AJ29,LTA!F$102:AJ$102,LTA!F$105:AJ$105)</f>
        <v>426.42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-321</v>
      </c>
      <c r="AA29" s="117">
        <f>STOA!J29</f>
        <v>207.06000000000003</v>
      </c>
      <c r="AB29" s="117">
        <f>-STOA!P29</f>
        <v>0</v>
      </c>
      <c r="AC29">
        <f t="shared" si="0"/>
        <v>16.14545177585779</v>
      </c>
      <c r="AD29">
        <f t="shared" si="1"/>
        <v>1171.7062202367442</v>
      </c>
      <c r="AE29">
        <f>'IDT-1'!F29</f>
        <v>0</v>
      </c>
      <c r="AF29" s="26"/>
      <c r="AG29">
        <f t="shared" si="2"/>
        <v>1171.7062202367442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10.551520318272237</v>
      </c>
      <c r="F30">
        <f>GT_Spot!T30</f>
        <v>0</v>
      </c>
      <c r="G30">
        <f>PPCL_NG!T30</f>
        <v>23.14</v>
      </c>
      <c r="H30">
        <f>PPCL_Spot!T30</f>
        <v>4.62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695.52252404698118</v>
      </c>
      <c r="P30" s="77">
        <v>57.797627647348548</v>
      </c>
      <c r="Q30" s="77">
        <v>26.65</v>
      </c>
      <c r="R30" s="80">
        <v>6.6999999999999984</v>
      </c>
      <c r="S30" s="80">
        <v>0</v>
      </c>
      <c r="T30" s="78">
        <f>SUMPRODUCT(LTA!F30:AJ30,LTA!F$101:AJ$101,LTA!F$105:AJ$105)</f>
        <v>8.7900000000000009</v>
      </c>
      <c r="U30" s="78">
        <f>SUMPRODUCT(LTA!F30:AJ30,LTA!F$102:AJ$102,LTA!F$105:AJ$105)</f>
        <v>429.87000000000006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-335</v>
      </c>
      <c r="AA30" s="117">
        <f>STOA!J30</f>
        <v>207.06000000000003</v>
      </c>
      <c r="AB30" s="117">
        <f>-STOA!P30</f>
        <v>0</v>
      </c>
      <c r="AC30">
        <f t="shared" si="0"/>
        <v>16.365225561168526</v>
      </c>
      <c r="AD30">
        <f t="shared" si="1"/>
        <v>1168.3364464514336</v>
      </c>
      <c r="AE30">
        <f>'IDT-1'!F30</f>
        <v>0</v>
      </c>
      <c r="AF30" s="26"/>
      <c r="AG30">
        <f t="shared" si="2"/>
        <v>1168.3364464514336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5.89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695.51871954387877</v>
      </c>
      <c r="P31" s="77">
        <v>57.797627647348548</v>
      </c>
      <c r="Q31" s="77">
        <v>26.65</v>
      </c>
      <c r="R31" s="80">
        <v>9.86</v>
      </c>
      <c r="S31" s="80">
        <v>0</v>
      </c>
      <c r="T31" s="78">
        <f>SUMPRODUCT(LTA!F31:AJ31,LTA!F$101:AJ$101,LTA!F$105:AJ$105)</f>
        <v>14.05</v>
      </c>
      <c r="U31" s="78">
        <f>SUMPRODUCT(LTA!F31:AJ31,LTA!F$102:AJ$102,LTA!F$105:AJ$105)</f>
        <v>433.65000000000003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-350</v>
      </c>
      <c r="AA31" s="117">
        <f>STOA!J31</f>
        <v>207.06000000000003</v>
      </c>
      <c r="AB31" s="117">
        <f>-STOA!P31</f>
        <v>0</v>
      </c>
      <c r="AC31">
        <f t="shared" si="0"/>
        <v>16.791852381977595</v>
      </c>
      <c r="AD31">
        <f t="shared" si="1"/>
        <v>1188.2658463917987</v>
      </c>
      <c r="AE31">
        <f>'IDT-1'!F31</f>
        <v>0</v>
      </c>
      <c r="AF31" s="26"/>
      <c r="AG31">
        <f t="shared" si="2"/>
        <v>1188.2658463917987</v>
      </c>
      <c r="AI31" s="75">
        <f>PXIL!J31</f>
        <v>0</v>
      </c>
      <c r="AJ31" s="75">
        <f>PXIL!P31</f>
        <v>0</v>
      </c>
      <c r="AK31" s="75">
        <f>RTM_IEX!J31</f>
        <v>19.260000000000002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23.14</v>
      </c>
      <c r="H32">
        <f>PPCL_Spot!T32</f>
        <v>6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646.92883647072142</v>
      </c>
      <c r="P32" s="77">
        <v>38.530000000000008</v>
      </c>
      <c r="Q32" s="77">
        <v>26.65</v>
      </c>
      <c r="R32" s="80">
        <v>11.7</v>
      </c>
      <c r="S32" s="80">
        <v>0</v>
      </c>
      <c r="T32" s="78">
        <f>SUMPRODUCT(LTA!F32:AJ32,LTA!F$101:AJ$101,LTA!F$105:AJ$105)</f>
        <v>22.19</v>
      </c>
      <c r="U32" s="78">
        <f>SUMPRODUCT(LTA!F32:AJ32,LTA!F$102:AJ$102,LTA!F$105:AJ$105)</f>
        <v>388.09000000000003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-242.46</v>
      </c>
      <c r="AA32" s="117">
        <f>STOA!J32</f>
        <v>207.06000000000003</v>
      </c>
      <c r="AB32" s="117">
        <f>-STOA!P32</f>
        <v>0</v>
      </c>
      <c r="AC32">
        <f t="shared" si="0"/>
        <v>15.291016105231979</v>
      </c>
      <c r="AD32">
        <f t="shared" si="1"/>
        <v>1114.7191719480386</v>
      </c>
      <c r="AE32">
        <f>'IDT-1'!F32</f>
        <v>0</v>
      </c>
      <c r="AF32" s="26"/>
      <c r="AG32">
        <f t="shared" si="2"/>
        <v>1114.7191719480386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-60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23.14</v>
      </c>
      <c r="H33">
        <f>PPCL_Spot!T33</f>
        <v>6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648.87051508963657</v>
      </c>
      <c r="P33" s="77">
        <v>38.960000000000008</v>
      </c>
      <c r="Q33" s="77">
        <v>6.74</v>
      </c>
      <c r="R33" s="80">
        <v>11.7</v>
      </c>
      <c r="S33" s="80">
        <v>0</v>
      </c>
      <c r="T33" s="78">
        <f>SUMPRODUCT(LTA!F33:AJ33,LTA!F$101:AJ$101,LTA!F$105:AJ$105)</f>
        <v>29.450000000000003</v>
      </c>
      <c r="U33" s="78">
        <f>SUMPRODUCT(LTA!F33:AJ33,LTA!F$102:AJ$102,LTA!F$105:AJ$105)</f>
        <v>356.65000000000003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-188</v>
      </c>
      <c r="AA33" s="117">
        <f>STOA!J33</f>
        <v>207.06000000000003</v>
      </c>
      <c r="AB33" s="117">
        <f>-STOA!P33</f>
        <v>0</v>
      </c>
      <c r="AC33">
        <f t="shared" si="0"/>
        <v>13.996532517727944</v>
      </c>
      <c r="AD33">
        <f t="shared" si="1"/>
        <v>1178.7606570655983</v>
      </c>
      <c r="AE33">
        <f>'IDT-1'!F33</f>
        <v>0</v>
      </c>
      <c r="AF33" s="26"/>
      <c r="AG33">
        <f t="shared" si="2"/>
        <v>1178.7606570655983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23.14</v>
      </c>
      <c r="H34">
        <f>PPCL_Spot!T34</f>
        <v>6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639.84116344403662</v>
      </c>
      <c r="P34" s="77">
        <v>38.53</v>
      </c>
      <c r="Q34" s="77">
        <v>6.74</v>
      </c>
      <c r="R34" s="80">
        <v>11.7</v>
      </c>
      <c r="S34" s="80">
        <v>0</v>
      </c>
      <c r="T34" s="78">
        <f>SUMPRODUCT(LTA!F34:AJ34,LTA!F$101:AJ$101,LTA!F$105:AJ$105)</f>
        <v>37.450000000000003</v>
      </c>
      <c r="U34" s="78">
        <f>SUMPRODUCT(LTA!F34:AJ34,LTA!F$102:AJ$102,LTA!F$105:AJ$105)</f>
        <v>361.95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-193</v>
      </c>
      <c r="AA34" s="117">
        <f>STOA!J34</f>
        <v>207.06000000000003</v>
      </c>
      <c r="AB34" s="117">
        <f>-STOA!P34</f>
        <v>0</v>
      </c>
      <c r="AC34">
        <f t="shared" si="0"/>
        <v>14.074720860857639</v>
      </c>
      <c r="AD34">
        <f t="shared" si="1"/>
        <v>1177.5231170768684</v>
      </c>
      <c r="AE34">
        <f>'IDT-1'!F34</f>
        <v>0</v>
      </c>
      <c r="AF34" s="26"/>
      <c r="AG34">
        <f t="shared" si="2"/>
        <v>1177.5231170768684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6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651.79147876216621</v>
      </c>
      <c r="P35" s="77">
        <v>33.04</v>
      </c>
      <c r="Q35" s="77">
        <v>6.74</v>
      </c>
      <c r="R35" s="80">
        <v>17.7</v>
      </c>
      <c r="S35" s="80">
        <v>0</v>
      </c>
      <c r="T35" s="78">
        <f>SUMPRODUCT(LTA!F35:AJ35,LTA!F$101:AJ$101,LTA!F$105:AJ$105)</f>
        <v>44.33</v>
      </c>
      <c r="U35" s="78">
        <f>SUMPRODUCT(LTA!F35:AJ35,LTA!F$102:AJ$102,LTA!F$105:AJ$105)</f>
        <v>367.33000000000004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-215</v>
      </c>
      <c r="AA35" s="117">
        <f>STOA!J35</f>
        <v>207.06000000000003</v>
      </c>
      <c r="AB35" s="117">
        <f>-STOA!P35</f>
        <v>0</v>
      </c>
      <c r="AC35">
        <f t="shared" si="0"/>
        <v>14.487578441145475</v>
      </c>
      <c r="AD35">
        <f t="shared" si="1"/>
        <v>1179.8305748147102</v>
      </c>
      <c r="AE35">
        <f>'IDT-1'!F35</f>
        <v>0</v>
      </c>
      <c r="AF35" s="26"/>
      <c r="AG35">
        <f t="shared" si="2"/>
        <v>1179.8305748147102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6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651.79411668602518</v>
      </c>
      <c r="P36" s="77">
        <v>33.04</v>
      </c>
      <c r="Q36" s="77">
        <v>6.74</v>
      </c>
      <c r="R36" s="80">
        <v>17.7</v>
      </c>
      <c r="S36" s="80">
        <v>0</v>
      </c>
      <c r="T36" s="78">
        <f>SUMPRODUCT(LTA!F36:AJ36,LTA!F$101:AJ$101,LTA!F$105:AJ$105)</f>
        <v>52.09</v>
      </c>
      <c r="U36" s="78">
        <f>SUMPRODUCT(LTA!F36:AJ36,LTA!F$102:AJ$102,LTA!F$105:AJ$105)</f>
        <v>372.95000000000005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-218</v>
      </c>
      <c r="AA36" s="117">
        <f>STOA!J36</f>
        <v>207.06000000000003</v>
      </c>
      <c r="AB36" s="117">
        <f>-STOA!P36</f>
        <v>0</v>
      </c>
      <c r="AC36">
        <f t="shared" si="0"/>
        <v>14.720761312663974</v>
      </c>
      <c r="AD36">
        <f t="shared" si="1"/>
        <v>1179.9800298670505</v>
      </c>
      <c r="AE36">
        <f>'IDT-1'!F36</f>
        <v>0</v>
      </c>
      <c r="AF36" s="26"/>
      <c r="AG36">
        <f t="shared" si="2"/>
        <v>1179.9800298670505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5.89</v>
      </c>
      <c r="I37">
        <f>Bawana_NG!T37</f>
        <v>57.802665436937971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653.13667276798924</v>
      </c>
      <c r="P37" s="77">
        <v>30.740000000000006</v>
      </c>
      <c r="Q37" s="77">
        <v>6.74</v>
      </c>
      <c r="R37" s="80">
        <v>17.7</v>
      </c>
      <c r="S37" s="80">
        <v>0</v>
      </c>
      <c r="T37" s="78">
        <f>SUMPRODUCT(LTA!F37:AJ37,LTA!F$101:AJ$101,LTA!F$105:AJ$105)</f>
        <v>79.5</v>
      </c>
      <c r="U37" s="78">
        <f>SUMPRODUCT(LTA!F37:AJ37,LTA!F$102:AJ$102,LTA!F$105:AJ$105)</f>
        <v>380.17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-233</v>
      </c>
      <c r="AA37" s="117">
        <f>STOA!J37</f>
        <v>207.06000000000003</v>
      </c>
      <c r="AB37" s="117">
        <f>-STOA!P37</f>
        <v>0</v>
      </c>
      <c r="AC37">
        <f t="shared" si="0"/>
        <v>15.706244188583986</v>
      </c>
      <c r="AD37">
        <f t="shared" si="1"/>
        <v>1150.3597685100328</v>
      </c>
      <c r="AE37">
        <f>'IDT-1'!F37</f>
        <v>0</v>
      </c>
      <c r="AF37" s="26"/>
      <c r="AG37">
        <f t="shared" si="2"/>
        <v>1150.3597685100328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6.5180829167891785</v>
      </c>
      <c r="I38">
        <f>Bawana_NG!T38</f>
        <v>57.802665436937971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653.13667276798924</v>
      </c>
      <c r="P38" s="77">
        <v>30.740000000000006</v>
      </c>
      <c r="Q38" s="77">
        <v>6.74</v>
      </c>
      <c r="R38" s="80">
        <v>17.7</v>
      </c>
      <c r="S38" s="80">
        <v>0</v>
      </c>
      <c r="T38" s="78">
        <f>SUMPRODUCT(LTA!F38:AJ38,LTA!F$101:AJ$101,LTA!F$105:AJ$105)</f>
        <v>86.88</v>
      </c>
      <c r="U38" s="78">
        <f>SUMPRODUCT(LTA!F38:AJ38,LTA!F$102:AJ$102,LTA!F$105:AJ$105)</f>
        <v>386.85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-245</v>
      </c>
      <c r="AA38" s="117">
        <f>STOA!J38</f>
        <v>207.06000000000003</v>
      </c>
      <c r="AB38" s="117">
        <f>-STOA!P38</f>
        <v>0</v>
      </c>
      <c r="AC38">
        <f t="shared" si="0"/>
        <v>15.45373983479733</v>
      </c>
      <c r="AD38">
        <f t="shared" si="1"/>
        <v>1208.3003557806085</v>
      </c>
      <c r="AE38">
        <f>'IDT-1'!F38</f>
        <v>0</v>
      </c>
      <c r="AF38" s="26"/>
      <c r="AG38">
        <f t="shared" si="2"/>
        <v>1208.3003557806085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12.186674493689463</v>
      </c>
      <c r="F39">
        <f>GT_Spot!T39</f>
        <v>0</v>
      </c>
      <c r="G39">
        <f>PPCL_NG!T39</f>
        <v>23.14</v>
      </c>
      <c r="H39">
        <f>PPCL_Spot!T39</f>
        <v>6.5180829167891785</v>
      </c>
      <c r="I39">
        <f>Bawana_NG!T39</f>
        <v>57.802665436937971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651.93475958394401</v>
      </c>
      <c r="P39" s="77">
        <v>38.530000000000008</v>
      </c>
      <c r="Q39" s="77">
        <v>6.74</v>
      </c>
      <c r="R39" s="80">
        <v>17.7</v>
      </c>
      <c r="S39" s="80">
        <v>0</v>
      </c>
      <c r="T39" s="78">
        <f>SUMPRODUCT(LTA!F39:AJ39,LTA!F$101:AJ$101,LTA!F$105:AJ$105)</f>
        <v>90.92</v>
      </c>
      <c r="U39" s="78">
        <f>SUMPRODUCT(LTA!F39:AJ39,LTA!F$102:AJ$102,LTA!F$105:AJ$105)</f>
        <v>397.95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-227</v>
      </c>
      <c r="AA39" s="117">
        <f>STOA!J39</f>
        <v>207.06000000000003</v>
      </c>
      <c r="AB39" s="117">
        <f>-STOA!P39</f>
        <v>0</v>
      </c>
      <c r="AC39">
        <f t="shared" si="0"/>
        <v>15.573921978600172</v>
      </c>
      <c r="AD39">
        <f t="shared" si="1"/>
        <v>1237.9082604527605</v>
      </c>
      <c r="AE39">
        <f>'IDT-1'!F39</f>
        <v>0</v>
      </c>
      <c r="AF39" s="26"/>
      <c r="AG39">
        <f t="shared" si="2"/>
        <v>1237.9082604527605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12.186674493689463</v>
      </c>
      <c r="F40">
        <f>GT_Spot!T40</f>
        <v>0</v>
      </c>
      <c r="G40">
        <f>PPCL_NG!T40</f>
        <v>23.14</v>
      </c>
      <c r="H40">
        <f>PPCL_Spot!T40</f>
        <v>6.5180829167891785</v>
      </c>
      <c r="I40">
        <f>Bawana_NG!T40</f>
        <v>57.802665436937971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651.93475958394401</v>
      </c>
      <c r="P40" s="77">
        <v>38.530000000000008</v>
      </c>
      <c r="Q40" s="77">
        <v>6.74</v>
      </c>
      <c r="R40" s="80">
        <v>17.7</v>
      </c>
      <c r="S40" s="80">
        <v>0</v>
      </c>
      <c r="T40" s="78">
        <f>SUMPRODUCT(LTA!F40:AJ40,LTA!F$101:AJ$101,LTA!F$105:AJ$105)</f>
        <v>95.710000000000008</v>
      </c>
      <c r="U40" s="78">
        <f>SUMPRODUCT(LTA!F40:AJ40,LTA!F$102:AJ$102,LTA!F$105:AJ$105)</f>
        <v>404.82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-180</v>
      </c>
      <c r="AA40" s="117">
        <f>STOA!J40</f>
        <v>207.06000000000003</v>
      </c>
      <c r="AB40" s="117">
        <f>-STOA!P40</f>
        <v>0</v>
      </c>
      <c r="AC40">
        <f t="shared" si="0"/>
        <v>15.791945636388711</v>
      </c>
      <c r="AD40">
        <f t="shared" si="1"/>
        <v>1236.350236794972</v>
      </c>
      <c r="AE40">
        <f>'IDT-1'!F40</f>
        <v>0</v>
      </c>
      <c r="AF40" s="26"/>
      <c r="AG40">
        <f t="shared" si="2"/>
        <v>1236.350236794972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-90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12.186674493689463</v>
      </c>
      <c r="F41">
        <f>GT_Spot!T41</f>
        <v>0</v>
      </c>
      <c r="G41">
        <f>PPCL_NG!T41</f>
        <v>23.14</v>
      </c>
      <c r="H41">
        <f>PPCL_Spot!T41</f>
        <v>6.5180829167891785</v>
      </c>
      <c r="I41">
        <f>Bawana_NG!T41</f>
        <v>57.802665436937971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653.59099932533297</v>
      </c>
      <c r="P41" s="77">
        <v>38.530000000000008</v>
      </c>
      <c r="Q41" s="77">
        <v>6.74</v>
      </c>
      <c r="R41" s="80">
        <v>17.7</v>
      </c>
      <c r="S41" s="80">
        <v>0</v>
      </c>
      <c r="T41" s="78">
        <f>SUMPRODUCT(LTA!F41:AJ41,LTA!F$101:AJ$101,LTA!F$105:AJ$105)</f>
        <v>97.05</v>
      </c>
      <c r="U41" s="78">
        <f>SUMPRODUCT(LTA!F41:AJ41,LTA!F$102:AJ$102,LTA!F$105:AJ$105)</f>
        <v>372.32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-137</v>
      </c>
      <c r="AA41" s="117">
        <f>STOA!J41</f>
        <v>207.06000000000003</v>
      </c>
      <c r="AB41" s="117">
        <f>-STOA!P41</f>
        <v>0</v>
      </c>
      <c r="AC41">
        <f t="shared" si="0"/>
        <v>14.440302860882907</v>
      </c>
      <c r="AD41">
        <f t="shared" si="1"/>
        <v>1331.1981193118665</v>
      </c>
      <c r="AE41">
        <f>'IDT-1'!F41</f>
        <v>0</v>
      </c>
      <c r="AF41" s="26"/>
      <c r="AG41">
        <f t="shared" si="2"/>
        <v>1331.1981193118665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12.186674493689463</v>
      </c>
      <c r="F42">
        <f>GT_Spot!T42</f>
        <v>0</v>
      </c>
      <c r="G42">
        <f>PPCL_NG!T42</f>
        <v>23.14</v>
      </c>
      <c r="H42">
        <f>PPCL_Spot!T42</f>
        <v>6.5180829167891785</v>
      </c>
      <c r="I42">
        <f>Bawana_NG!T42</f>
        <v>57.802665436937971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653.590997379893</v>
      </c>
      <c r="P42" s="77">
        <v>38.530000000000008</v>
      </c>
      <c r="Q42" s="77">
        <v>6.74</v>
      </c>
      <c r="R42" s="80">
        <v>17.7</v>
      </c>
      <c r="S42" s="80">
        <v>0</v>
      </c>
      <c r="T42" s="78">
        <f>SUMPRODUCT(LTA!F42:AJ42,LTA!F$101:AJ$101,LTA!F$105:AJ$105)</f>
        <v>101</v>
      </c>
      <c r="U42" s="78">
        <f>SUMPRODUCT(LTA!F42:AJ42,LTA!F$102:AJ$102,LTA!F$105:AJ$105)</f>
        <v>334.6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207.06000000000003</v>
      </c>
      <c r="AB42" s="117">
        <f>-STOA!P42</f>
        <v>0</v>
      </c>
      <c r="AC42">
        <f t="shared" si="0"/>
        <v>13.548292299775952</v>
      </c>
      <c r="AD42">
        <f t="shared" si="1"/>
        <v>1365.3201279275336</v>
      </c>
      <c r="AE42">
        <f>'IDT-1'!F42</f>
        <v>0</v>
      </c>
      <c r="AF42" s="26"/>
      <c r="AG42">
        <f t="shared" si="2"/>
        <v>1365.3201279275336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-80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12.186674493689463</v>
      </c>
      <c r="F43">
        <f>GT_Spot!T43</f>
        <v>0</v>
      </c>
      <c r="G43">
        <f>PPCL_NG!T43</f>
        <v>23.14</v>
      </c>
      <c r="H43">
        <f>PPCL_Spot!T43</f>
        <v>6.94</v>
      </c>
      <c r="I43">
        <f>Bawana_NG!T43</f>
        <v>57.802665436937971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649.13956450648334</v>
      </c>
      <c r="P43" s="77">
        <v>38.530000000000008</v>
      </c>
      <c r="Q43" s="77">
        <v>6.74</v>
      </c>
      <c r="R43" s="80">
        <v>17.7</v>
      </c>
      <c r="S43" s="80">
        <v>0</v>
      </c>
      <c r="T43" s="78">
        <f>SUMPRODUCT(LTA!F43:AJ43,LTA!F$101:AJ$101,LTA!F$105:AJ$105)</f>
        <v>104.97</v>
      </c>
      <c r="U43" s="78">
        <f>SUMPRODUCT(LTA!F43:AJ43,LTA!F$102:AJ$102,LTA!F$105:AJ$105)</f>
        <v>339.95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207.06000000000003</v>
      </c>
      <c r="AB43" s="117">
        <f>-STOA!P43</f>
        <v>0</v>
      </c>
      <c r="AC43">
        <f t="shared" si="0"/>
        <v>13.949973661710015</v>
      </c>
      <c r="AD43">
        <f t="shared" si="1"/>
        <v>1330.2089307754009</v>
      </c>
      <c r="AE43">
        <f>'IDT-1'!F43</f>
        <v>0</v>
      </c>
      <c r="AF43" s="26"/>
      <c r="AG43">
        <f t="shared" si="2"/>
        <v>1330.2089307754009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-120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12.181351582549187</v>
      </c>
      <c r="F44">
        <f>GT_Spot!T44</f>
        <v>0</v>
      </c>
      <c r="G44">
        <f>PPCL_NG!T44</f>
        <v>23.14</v>
      </c>
      <c r="H44">
        <f>PPCL_Spot!T44</f>
        <v>6.94</v>
      </c>
      <c r="I44">
        <f>Bawana_NG!T44</f>
        <v>57.802665436937971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649.13950230978548</v>
      </c>
      <c r="P44" s="77">
        <v>38.530000000000008</v>
      </c>
      <c r="Q44" s="77">
        <v>6.74</v>
      </c>
      <c r="R44" s="80">
        <v>17.7</v>
      </c>
      <c r="S44" s="80">
        <v>0</v>
      </c>
      <c r="T44" s="78">
        <f>SUMPRODUCT(LTA!F44:AJ44,LTA!F$101:AJ$101,LTA!F$105:AJ$105)</f>
        <v>108.22</v>
      </c>
      <c r="U44" s="78">
        <f>SUMPRODUCT(LTA!F44:AJ44,LTA!F$102:AJ$102,LTA!F$105:AJ$105)</f>
        <v>344.80999999999995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207.06000000000003</v>
      </c>
      <c r="AB44" s="117">
        <f>-STOA!P44</f>
        <v>0</v>
      </c>
      <c r="AC44">
        <f t="shared" si="0"/>
        <v>13.754950447095178</v>
      </c>
      <c r="AD44">
        <f t="shared" si="1"/>
        <v>1368.5085688821775</v>
      </c>
      <c r="AE44">
        <f>'IDT-1'!F44</f>
        <v>0</v>
      </c>
      <c r="AF44" s="26"/>
      <c r="AG44">
        <f t="shared" si="2"/>
        <v>1368.5085688821775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-90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12.181351582549187</v>
      </c>
      <c r="F45">
        <f>GT_Spot!T45</f>
        <v>0</v>
      </c>
      <c r="G45">
        <f>PPCL_NG!T45</f>
        <v>23.14</v>
      </c>
      <c r="H45">
        <f>PPCL_Spot!T45</f>
        <v>6.94</v>
      </c>
      <c r="I45">
        <f>Bawana_NG!T45</f>
        <v>57.802665436937971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651.97752781787585</v>
      </c>
      <c r="P45" s="77">
        <v>38.530000000000008</v>
      </c>
      <c r="Q45" s="77">
        <v>6.74</v>
      </c>
      <c r="R45" s="80">
        <v>17.7</v>
      </c>
      <c r="S45" s="80">
        <v>0</v>
      </c>
      <c r="T45" s="78">
        <f>SUMPRODUCT(LTA!F45:AJ45,LTA!F$101:AJ$101,LTA!F$105:AJ$105)</f>
        <v>109.76</v>
      </c>
      <c r="U45" s="78">
        <f>SUMPRODUCT(LTA!F45:AJ45,LTA!F$102:AJ$102,LTA!F$105:AJ$105)</f>
        <v>367.40999999999997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207.06000000000003</v>
      </c>
      <c r="AB45" s="117">
        <f>-STOA!P45</f>
        <v>0</v>
      </c>
      <c r="AC45">
        <f t="shared" si="0"/>
        <v>14.525044722898095</v>
      </c>
      <c r="AD45">
        <f t="shared" si="1"/>
        <v>1334.7165001144649</v>
      </c>
      <c r="AE45">
        <f>'IDT-1'!F45</f>
        <v>0</v>
      </c>
      <c r="AF45" s="26"/>
      <c r="AG45">
        <f t="shared" si="2"/>
        <v>1334.7165001144649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12.181351582549187</v>
      </c>
      <c r="F46">
        <f>GT_Spot!T46</f>
        <v>0</v>
      </c>
      <c r="G46">
        <f>PPCL_NG!T46</f>
        <v>23.14</v>
      </c>
      <c r="H46">
        <f>PPCL_Spot!T46</f>
        <v>6.94</v>
      </c>
      <c r="I46">
        <f>Bawana_NG!T46</f>
        <v>57.802665436937971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651.97752181633723</v>
      </c>
      <c r="P46" s="77">
        <v>38.530000000000008</v>
      </c>
      <c r="Q46" s="77">
        <v>6.74</v>
      </c>
      <c r="R46" s="80">
        <v>17.7</v>
      </c>
      <c r="S46" s="80">
        <v>0</v>
      </c>
      <c r="T46" s="78">
        <f>SUMPRODUCT(LTA!F46:AJ46,LTA!F$101:AJ$101,LTA!F$105:AJ$105)</f>
        <v>110.08</v>
      </c>
      <c r="U46" s="78">
        <f>SUMPRODUCT(LTA!F46:AJ46,LTA!F$102:AJ$102,LTA!F$105:AJ$105)</f>
        <v>369.73999999999995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207.06000000000003</v>
      </c>
      <c r="AB46" s="117">
        <f>-STOA!P46</f>
        <v>0</v>
      </c>
      <c r="AC46">
        <f t="shared" si="0"/>
        <v>14.104458293974787</v>
      </c>
      <c r="AD46">
        <f t="shared" si="1"/>
        <v>1387.7870805418495</v>
      </c>
      <c r="AE46">
        <f>'IDT-1'!F46</f>
        <v>0</v>
      </c>
      <c r="AF46" s="26"/>
      <c r="AG46">
        <f t="shared" si="2"/>
        <v>1387.7870805418495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12.181351582549187</v>
      </c>
      <c r="F47">
        <f>GT_Spot!T47</f>
        <v>0</v>
      </c>
      <c r="G47">
        <f>PPCL_NG!T47</f>
        <v>23.14</v>
      </c>
      <c r="H47">
        <f>PPCL_Spot!T47</f>
        <v>6.94</v>
      </c>
      <c r="I47">
        <f>Bawana_NG!T47</f>
        <v>57.802665436937971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651.60935319569148</v>
      </c>
      <c r="P47" s="77">
        <v>38.530000000000008</v>
      </c>
      <c r="Q47" s="77">
        <v>6.74</v>
      </c>
      <c r="R47" s="80">
        <v>17.7</v>
      </c>
      <c r="S47" s="80">
        <v>0</v>
      </c>
      <c r="T47" s="78">
        <f>SUMPRODUCT(LTA!F47:AJ47,LTA!F$101:AJ$101,LTA!F$105:AJ$105)</f>
        <v>111.06</v>
      </c>
      <c r="U47" s="78">
        <f>SUMPRODUCT(LTA!F47:AJ47,LTA!F$102:AJ$102,LTA!F$105:AJ$105)</f>
        <v>370.5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207.06000000000003</v>
      </c>
      <c r="AB47" s="117">
        <f>-STOA!P47</f>
        <v>0</v>
      </c>
      <c r="AC47">
        <f t="shared" si="0"/>
        <v>14.294092960557011</v>
      </c>
      <c r="AD47">
        <f t="shared" si="1"/>
        <v>1368.9692772546216</v>
      </c>
      <c r="AE47">
        <f>'IDT-1'!F47</f>
        <v>0</v>
      </c>
      <c r="AF47" s="26"/>
      <c r="AG47">
        <f t="shared" si="2"/>
        <v>1368.9692772546216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-120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12.181351582549187</v>
      </c>
      <c r="F48">
        <f>GT_Spot!T48</f>
        <v>0</v>
      </c>
      <c r="G48">
        <f>PPCL_NG!T48</f>
        <v>23.14</v>
      </c>
      <c r="H48">
        <f>PPCL_Spot!T48</f>
        <v>6.94</v>
      </c>
      <c r="I48">
        <f>Bawana_NG!T48</f>
        <v>57.802665436937971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643.41319399223698</v>
      </c>
      <c r="P48" s="77">
        <v>38.530000000000008</v>
      </c>
      <c r="Q48" s="77">
        <v>6.74</v>
      </c>
      <c r="R48" s="80">
        <v>17.7</v>
      </c>
      <c r="S48" s="80">
        <v>0</v>
      </c>
      <c r="T48" s="78">
        <f>SUMPRODUCT(LTA!F48:AJ48,LTA!F$101:AJ$101,LTA!F$105:AJ$105)</f>
        <v>111.33</v>
      </c>
      <c r="U48" s="78">
        <f>SUMPRODUCT(LTA!F48:AJ48,LTA!F$102:AJ$102,LTA!F$105:AJ$105)</f>
        <v>371.75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207.06000000000003</v>
      </c>
      <c r="AB48" s="117">
        <f>-STOA!P48</f>
        <v>0</v>
      </c>
      <c r="AC48">
        <f t="shared" si="0"/>
        <v>13.968998933900753</v>
      </c>
      <c r="AD48">
        <f t="shared" si="1"/>
        <v>1392.6182120778235</v>
      </c>
      <c r="AE48">
        <f>'IDT-1'!F48</f>
        <v>0</v>
      </c>
      <c r="AF48" s="26"/>
      <c r="AG48">
        <f t="shared" si="2"/>
        <v>1392.6182120778235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-90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12.181351582549187</v>
      </c>
      <c r="F49">
        <f>GT_Spot!T49</f>
        <v>0</v>
      </c>
      <c r="G49">
        <f>PPCL_NG!T49</f>
        <v>23.14</v>
      </c>
      <c r="H49">
        <f>PPCL_Spot!T49</f>
        <v>7.1299999999999981</v>
      </c>
      <c r="I49">
        <f>Bawana_NG!T49</f>
        <v>57.802665436937971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642.5973087700022</v>
      </c>
      <c r="P49" s="77">
        <v>38.530000000000008</v>
      </c>
      <c r="Q49" s="77">
        <v>6.74</v>
      </c>
      <c r="R49" s="80">
        <v>17.7</v>
      </c>
      <c r="S49" s="80">
        <v>0</v>
      </c>
      <c r="T49" s="78">
        <f>SUMPRODUCT(LTA!F49:AJ49,LTA!F$101:AJ$101,LTA!F$105:AJ$105)</f>
        <v>93.07</v>
      </c>
      <c r="U49" s="78">
        <f>SUMPRODUCT(LTA!F49:AJ49,LTA!F$102:AJ$102,LTA!F$105:AJ$105)</f>
        <v>369.38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207.06000000000003</v>
      </c>
      <c r="AB49" s="117">
        <f>-STOA!P49</f>
        <v>0</v>
      </c>
      <c r="AC49">
        <f t="shared" si="0"/>
        <v>13.826337781556061</v>
      </c>
      <c r="AD49">
        <f t="shared" si="1"/>
        <v>1366.5049880079332</v>
      </c>
      <c r="AE49">
        <f>'IDT-1'!F49</f>
        <v>0</v>
      </c>
      <c r="AF49" s="26"/>
      <c r="AG49">
        <f t="shared" si="2"/>
        <v>1366.5049880079332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-95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12.181351582549187</v>
      </c>
      <c r="F50">
        <f>GT_Spot!T50</f>
        <v>0</v>
      </c>
      <c r="G50">
        <f>PPCL_NG!T50</f>
        <v>23.14</v>
      </c>
      <c r="H50">
        <f>PPCL_Spot!T50</f>
        <v>7.1299999999999981</v>
      </c>
      <c r="I50">
        <f>Bawana_NG!T50</f>
        <v>57.802665436937971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642.59115446878843</v>
      </c>
      <c r="P50" s="77">
        <v>38.530000000000008</v>
      </c>
      <c r="Q50" s="77">
        <v>6.74</v>
      </c>
      <c r="R50" s="80">
        <v>17.7</v>
      </c>
      <c r="S50" s="80">
        <v>0</v>
      </c>
      <c r="T50" s="78">
        <f>SUMPRODUCT(LTA!F50:AJ50,LTA!F$101:AJ$101,LTA!F$105:AJ$105)</f>
        <v>89.88</v>
      </c>
      <c r="U50" s="78">
        <f>SUMPRODUCT(LTA!F50:AJ50,LTA!F$102:AJ$102,LTA!F$105:AJ$105)</f>
        <v>366.26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207.06000000000003</v>
      </c>
      <c r="AB50" s="117">
        <f>-STOA!P50</f>
        <v>0</v>
      </c>
      <c r="AC50">
        <f t="shared" si="0"/>
        <v>13.548802435650497</v>
      </c>
      <c r="AD50">
        <f t="shared" si="1"/>
        <v>1385.4663690526249</v>
      </c>
      <c r="AE50">
        <f>'IDT-1'!F50</f>
        <v>0</v>
      </c>
      <c r="AF50" s="26"/>
      <c r="AG50">
        <f t="shared" si="2"/>
        <v>1385.4663690526249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-70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12.181351582549187</v>
      </c>
      <c r="F51">
        <f>GT_Spot!T51</f>
        <v>0</v>
      </c>
      <c r="G51">
        <f>PPCL_NG!T51</f>
        <v>23.14</v>
      </c>
      <c r="H51">
        <f>PPCL_Spot!T51</f>
        <v>7.1299999999999981</v>
      </c>
      <c r="I51">
        <f>Bawana_NG!T51</f>
        <v>57.802665436937971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638.66748514802418</v>
      </c>
      <c r="P51" s="77">
        <v>38.893013093670106</v>
      </c>
      <c r="Q51" s="77">
        <v>6.74</v>
      </c>
      <c r="R51" s="80">
        <v>17.7</v>
      </c>
      <c r="S51" s="80">
        <v>0</v>
      </c>
      <c r="T51" s="78">
        <f>SUMPRODUCT(LTA!F51:AJ51,LTA!F$101:AJ$101,LTA!F$105:AJ$105)</f>
        <v>94.84</v>
      </c>
      <c r="U51" s="78">
        <f>SUMPRODUCT(LTA!F51:AJ51,LTA!F$102:AJ$102,LTA!F$105:AJ$105)</f>
        <v>346.98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207.06000000000003</v>
      </c>
      <c r="AB51" s="117">
        <f>-STOA!P51</f>
        <v>0</v>
      </c>
      <c r="AC51">
        <f t="shared" si="0"/>
        <v>13.835359036961838</v>
      </c>
      <c r="AD51">
        <f t="shared" si="1"/>
        <v>1317.2991562242198</v>
      </c>
      <c r="AE51">
        <f>'IDT-1'!F51</f>
        <v>0</v>
      </c>
      <c r="AF51" s="26"/>
      <c r="AG51">
        <f t="shared" si="2"/>
        <v>1317.2991562242198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12.181351582549187</v>
      </c>
      <c r="F52">
        <f>GT_Spot!T52</f>
        <v>0</v>
      </c>
      <c r="G52">
        <f>PPCL_NG!T52</f>
        <v>23.14</v>
      </c>
      <c r="H52">
        <f>PPCL_Spot!T52</f>
        <v>7.1299999999999981</v>
      </c>
      <c r="I52">
        <f>Bawana_NG!T52</f>
        <v>57.802665436937971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638.550168928164</v>
      </c>
      <c r="P52" s="77">
        <v>38.893013093670106</v>
      </c>
      <c r="Q52" s="77">
        <v>6.74</v>
      </c>
      <c r="R52" s="80">
        <v>17.7</v>
      </c>
      <c r="S52" s="80">
        <v>0</v>
      </c>
      <c r="T52" s="78">
        <f>SUMPRODUCT(LTA!F52:AJ52,LTA!F$101:AJ$101,LTA!F$105:AJ$105)</f>
        <v>98.240000000000009</v>
      </c>
      <c r="U52" s="78">
        <f>SUMPRODUCT(LTA!F52:AJ52,LTA!F$102:AJ$102,LTA!F$105:AJ$105)</f>
        <v>346.56999999999994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207.06000000000003</v>
      </c>
      <c r="AB52" s="117">
        <f>-STOA!P52</f>
        <v>0</v>
      </c>
      <c r="AC52">
        <f t="shared" si="0"/>
        <v>13.4167322781173</v>
      </c>
      <c r="AD52">
        <f t="shared" si="1"/>
        <v>1370.5904667632039</v>
      </c>
      <c r="AE52">
        <f>'IDT-1'!F52</f>
        <v>0</v>
      </c>
      <c r="AF52" s="26"/>
      <c r="AG52">
        <f t="shared" si="2"/>
        <v>1370.5904667632039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-70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12.181351582549187</v>
      </c>
      <c r="F53">
        <f>GT_Spot!T53</f>
        <v>0</v>
      </c>
      <c r="G53">
        <f>PPCL_NG!T53</f>
        <v>23.14</v>
      </c>
      <c r="H53">
        <f>PPCL_Spot!T53</f>
        <v>7.1299999999999981</v>
      </c>
      <c r="I53">
        <f>Bawana_NG!T53</f>
        <v>57.802665436937971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640.44542538571682</v>
      </c>
      <c r="P53" s="77">
        <v>34.51</v>
      </c>
      <c r="Q53" s="77">
        <v>6.74</v>
      </c>
      <c r="R53" s="80">
        <v>17.7</v>
      </c>
      <c r="S53" s="80">
        <v>0</v>
      </c>
      <c r="T53" s="78">
        <f>SUMPRODUCT(LTA!F53:AJ53,LTA!F$101:AJ$101,LTA!F$105:AJ$105)</f>
        <v>101.59</v>
      </c>
      <c r="U53" s="78">
        <f>SUMPRODUCT(LTA!F53:AJ53,LTA!F$102:AJ$102,LTA!F$105:AJ$105)</f>
        <v>348.59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207.06000000000003</v>
      </c>
      <c r="AB53" s="117">
        <f>-STOA!P53</f>
        <v>0</v>
      </c>
      <c r="AC53">
        <f t="shared" si="0"/>
        <v>13.442096019719468</v>
      </c>
      <c r="AD53">
        <f t="shared" si="1"/>
        <v>1373.4473463854845</v>
      </c>
      <c r="AE53">
        <f>'IDT-1'!F53</f>
        <v>0</v>
      </c>
      <c r="AF53" s="26"/>
      <c r="AG53">
        <f t="shared" si="2"/>
        <v>1373.4473463854845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-70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12.181351582549187</v>
      </c>
      <c r="F54">
        <f>GT_Spot!T54</f>
        <v>0</v>
      </c>
      <c r="G54">
        <f>PPCL_NG!T54</f>
        <v>23.14</v>
      </c>
      <c r="H54">
        <f>PPCL_Spot!T54</f>
        <v>7.1299999999999981</v>
      </c>
      <c r="I54">
        <f>Bawana_NG!T54</f>
        <v>57.802665436937971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640.44751527376604</v>
      </c>
      <c r="P54" s="77">
        <v>34.51</v>
      </c>
      <c r="Q54" s="77">
        <v>6.74</v>
      </c>
      <c r="R54" s="80">
        <v>17.7</v>
      </c>
      <c r="S54" s="80">
        <v>0</v>
      </c>
      <c r="T54" s="78">
        <f>SUMPRODUCT(LTA!F54:AJ54,LTA!F$101:AJ$101,LTA!F$105:AJ$105)</f>
        <v>102.84</v>
      </c>
      <c r="U54" s="78">
        <f>SUMPRODUCT(LTA!F54:AJ54,LTA!F$102:AJ$102,LTA!F$105:AJ$105)</f>
        <v>335.23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207.06000000000003</v>
      </c>
      <c r="AB54" s="117">
        <f>-STOA!P54</f>
        <v>0</v>
      </c>
      <c r="AC54">
        <f t="shared" si="0"/>
        <v>13.335546410734302</v>
      </c>
      <c r="AD54">
        <f t="shared" si="1"/>
        <v>1361.4459858825192</v>
      </c>
      <c r="AE54">
        <f>'IDT-1'!F54</f>
        <v>0</v>
      </c>
      <c r="AF54" s="26"/>
      <c r="AG54">
        <f t="shared" si="2"/>
        <v>1361.4459858825192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-70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12.181351582549187</v>
      </c>
      <c r="F55">
        <f>GT_Spot!T55</f>
        <v>0</v>
      </c>
      <c r="G55">
        <f>PPCL_NG!T55</f>
        <v>23.14</v>
      </c>
      <c r="H55">
        <f>PPCL_Spot!T55</f>
        <v>7.1299999999999981</v>
      </c>
      <c r="I55">
        <f>Bawana_NG!T55</f>
        <v>57.802665436937971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636.46031198295395</v>
      </c>
      <c r="P55" s="77">
        <v>38.53</v>
      </c>
      <c r="Q55" s="77">
        <v>7.5584279475982523</v>
      </c>
      <c r="R55" s="80">
        <v>17.7</v>
      </c>
      <c r="S55" s="80">
        <v>0</v>
      </c>
      <c r="T55" s="78">
        <f>SUMPRODUCT(LTA!F55:AJ55,LTA!F$101:AJ$101,LTA!F$105:AJ$105)</f>
        <v>81.41</v>
      </c>
      <c r="U55" s="78">
        <f>SUMPRODUCT(LTA!F55:AJ55,LTA!F$102:AJ$102,LTA!F$105:AJ$105)</f>
        <v>336.22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207.06000000000003</v>
      </c>
      <c r="AB55" s="117">
        <f>-STOA!P55</f>
        <v>0</v>
      </c>
      <c r="AC55">
        <f t="shared" si="0"/>
        <v>14.317321765599413</v>
      </c>
      <c r="AD55">
        <f t="shared" si="1"/>
        <v>1210.87543518444</v>
      </c>
      <c r="AE55">
        <f>'IDT-1'!F55</f>
        <v>0</v>
      </c>
      <c r="AF55" s="26"/>
      <c r="AG55">
        <f t="shared" si="2"/>
        <v>1210.87543518444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12.181351582549187</v>
      </c>
      <c r="F56">
        <f>GT_Spot!T56</f>
        <v>0</v>
      </c>
      <c r="G56">
        <f>PPCL_NG!T56</f>
        <v>23.14</v>
      </c>
      <c r="H56">
        <f>PPCL_Spot!T56</f>
        <v>7.1299999999999981</v>
      </c>
      <c r="I56">
        <f>Bawana_NG!T56</f>
        <v>57.802665436937971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636.4572010022614</v>
      </c>
      <c r="P56" s="77">
        <v>38.53</v>
      </c>
      <c r="Q56" s="77">
        <v>7.5584279475982523</v>
      </c>
      <c r="R56" s="80">
        <v>17.7</v>
      </c>
      <c r="S56" s="80">
        <v>0</v>
      </c>
      <c r="T56" s="78">
        <f>SUMPRODUCT(LTA!F56:AJ56,LTA!F$101:AJ$101,LTA!F$105:AJ$105)</f>
        <v>87.9</v>
      </c>
      <c r="U56" s="78">
        <f>SUMPRODUCT(LTA!F56:AJ56,LTA!F$102:AJ$102,LTA!F$105:AJ$105)</f>
        <v>336.06000000000006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207.06000000000003</v>
      </c>
      <c r="AB56" s="117">
        <f>-STOA!P56</f>
        <v>0</v>
      </c>
      <c r="AC56">
        <f t="shared" si="0"/>
        <v>14.106654563303458</v>
      </c>
      <c r="AD56">
        <f t="shared" si="1"/>
        <v>1247.4129914060434</v>
      </c>
      <c r="AE56">
        <f>'IDT-1'!F56</f>
        <v>0</v>
      </c>
      <c r="AF56" s="26"/>
      <c r="AG56">
        <f t="shared" si="2"/>
        <v>1247.4129914060434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12.181351582549187</v>
      </c>
      <c r="F57">
        <f>GT_Spot!T57</f>
        <v>0</v>
      </c>
      <c r="G57">
        <f>PPCL_NG!T57</f>
        <v>23.14</v>
      </c>
      <c r="H57">
        <f>PPCL_Spot!T57</f>
        <v>7.1299999999999981</v>
      </c>
      <c r="I57">
        <f>Bawana_NG!T57</f>
        <v>57.802665436937971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543.207651535021</v>
      </c>
      <c r="P57" s="77">
        <v>38.53</v>
      </c>
      <c r="Q57" s="77">
        <v>7.5584279475982523</v>
      </c>
      <c r="R57" s="80">
        <v>17.7</v>
      </c>
      <c r="S57" s="80">
        <v>0</v>
      </c>
      <c r="T57" s="78">
        <f>SUMPRODUCT(LTA!F57:AJ57,LTA!F$101:AJ$101,LTA!F$105:AJ$105)</f>
        <v>87.73</v>
      </c>
      <c r="U57" s="78">
        <f>SUMPRODUCT(LTA!F57:AJ57,LTA!F$102:AJ$102,LTA!F$105:AJ$105)</f>
        <v>319.92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207.06000000000003</v>
      </c>
      <c r="AB57" s="117">
        <f>-STOA!P57</f>
        <v>0</v>
      </c>
      <c r="AC57">
        <f t="shared" si="0"/>
        <v>11.98837395010635</v>
      </c>
      <c r="AD57">
        <f t="shared" si="1"/>
        <v>1269.9717225520001</v>
      </c>
      <c r="AE57">
        <f>'IDT-1'!F57</f>
        <v>0</v>
      </c>
      <c r="AF57" s="26"/>
      <c r="AG57">
        <f t="shared" si="2"/>
        <v>1269.9717225520001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12.181351582549187</v>
      </c>
      <c r="F58">
        <f>GT_Spot!T58</f>
        <v>0</v>
      </c>
      <c r="G58">
        <f>PPCL_NG!T58</f>
        <v>23.14</v>
      </c>
      <c r="H58">
        <f>PPCL_Spot!T58</f>
        <v>7.1299999999999981</v>
      </c>
      <c r="I58">
        <f>Bawana_NG!T58</f>
        <v>57.802665436937971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543.2075817802297</v>
      </c>
      <c r="P58" s="77">
        <v>38.53</v>
      </c>
      <c r="Q58" s="77">
        <v>7.5584279475982523</v>
      </c>
      <c r="R58" s="80">
        <v>17.7</v>
      </c>
      <c r="S58" s="80">
        <v>0</v>
      </c>
      <c r="T58" s="78">
        <f>SUMPRODUCT(LTA!F58:AJ58,LTA!F$101:AJ$101,LTA!F$105:AJ$105)</f>
        <v>90.98</v>
      </c>
      <c r="U58" s="78">
        <f>SUMPRODUCT(LTA!F58:AJ58,LTA!F$102:AJ$102,LTA!F$105:AJ$105)</f>
        <v>324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207.06000000000003</v>
      </c>
      <c r="AB58" s="117">
        <f>-STOA!P58</f>
        <v>0</v>
      </c>
      <c r="AC58">
        <f t="shared" si="0"/>
        <v>11.697752235376374</v>
      </c>
      <c r="AD58">
        <f t="shared" si="1"/>
        <v>1317.5922745119387</v>
      </c>
      <c r="AE58">
        <f>'IDT-1'!F58</f>
        <v>0</v>
      </c>
      <c r="AF58" s="26"/>
      <c r="AG58">
        <f t="shared" si="2"/>
        <v>1317.5922745119387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12.181351582549187</v>
      </c>
      <c r="F59">
        <f>GT_Spot!T59</f>
        <v>0</v>
      </c>
      <c r="G59">
        <f>PPCL_NG!T59</f>
        <v>23.14</v>
      </c>
      <c r="H59">
        <f>PPCL_Spot!T59</f>
        <v>7.1299999999999981</v>
      </c>
      <c r="I59">
        <f>Bawana_NG!T59</f>
        <v>57.802665436937971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639.07779598447109</v>
      </c>
      <c r="P59" s="77">
        <v>38.530000000000008</v>
      </c>
      <c r="Q59" s="77">
        <v>7.5584279475982523</v>
      </c>
      <c r="R59" s="80">
        <v>17.7</v>
      </c>
      <c r="S59" s="80">
        <v>0</v>
      </c>
      <c r="T59" s="78">
        <f>SUMPRODUCT(LTA!F59:AJ59,LTA!F$101:AJ$101,LTA!F$105:AJ$105)</f>
        <v>92.38</v>
      </c>
      <c r="U59" s="78">
        <f>SUMPRODUCT(LTA!F59:AJ59,LTA!F$102:AJ$102,LTA!F$105:AJ$105)</f>
        <v>328.3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207.06000000000003</v>
      </c>
      <c r="AB59" s="117">
        <f>-STOA!P59</f>
        <v>0</v>
      </c>
      <c r="AC59">
        <f t="shared" si="0"/>
        <v>13.390601597371276</v>
      </c>
      <c r="AD59">
        <f t="shared" si="1"/>
        <v>1327.4696393541853</v>
      </c>
      <c r="AE59">
        <f>'IDT-1'!F59</f>
        <v>0</v>
      </c>
      <c r="AF59" s="26"/>
      <c r="AG59">
        <f t="shared" si="2"/>
        <v>1327.4696393541853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-90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12.181351582549187</v>
      </c>
      <c r="F60">
        <f>GT_Spot!T60</f>
        <v>0</v>
      </c>
      <c r="G60">
        <f>PPCL_NG!T60</f>
        <v>23.14</v>
      </c>
      <c r="H60">
        <f>PPCL_Spot!T60</f>
        <v>7.1299999999999981</v>
      </c>
      <c r="I60">
        <f>Bawana_NG!T60</f>
        <v>57.802665436937971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638.94712373699792</v>
      </c>
      <c r="P60" s="77">
        <v>38.530000000000008</v>
      </c>
      <c r="Q60" s="77">
        <v>7.5584279475982523</v>
      </c>
      <c r="R60" s="80">
        <v>17.7</v>
      </c>
      <c r="S60" s="80">
        <v>0</v>
      </c>
      <c r="T60" s="78">
        <f>SUMPRODUCT(LTA!F60:AJ60,LTA!F$101:AJ$101,LTA!F$105:AJ$105)</f>
        <v>93.31</v>
      </c>
      <c r="U60" s="78">
        <f>SUMPRODUCT(LTA!F60:AJ60,LTA!F$102:AJ$102,LTA!F$105:AJ$105)</f>
        <v>331.61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207.06000000000003</v>
      </c>
      <c r="AB60" s="117">
        <f>-STOA!P60</f>
        <v>0</v>
      </c>
      <c r="AC60">
        <f t="shared" si="0"/>
        <v>12.894076030261795</v>
      </c>
      <c r="AD60">
        <f t="shared" si="1"/>
        <v>1392.0754926738216</v>
      </c>
      <c r="AE60">
        <f>'IDT-1'!F60</f>
        <v>0</v>
      </c>
      <c r="AF60" s="26"/>
      <c r="AG60">
        <f t="shared" si="2"/>
        <v>1392.0754926738216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12.181351582549187</v>
      </c>
      <c r="F61">
        <f>GT_Spot!T61</f>
        <v>0</v>
      </c>
      <c r="G61">
        <f>PPCL_NG!T61</f>
        <v>23.14</v>
      </c>
      <c r="H61">
        <f>PPCL_Spot!T61</f>
        <v>7.1299999999999981</v>
      </c>
      <c r="I61">
        <f>Bawana_NG!T61</f>
        <v>57.802665436937971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638.95025144355225</v>
      </c>
      <c r="P61" s="77">
        <v>38.530000000000008</v>
      </c>
      <c r="Q61" s="77">
        <v>7.7084281345565744</v>
      </c>
      <c r="R61" s="80">
        <v>17.7</v>
      </c>
      <c r="S61" s="80">
        <v>0</v>
      </c>
      <c r="T61" s="78">
        <f>SUMPRODUCT(LTA!F61:AJ61,LTA!F$101:AJ$101,LTA!F$105:AJ$105)</f>
        <v>96.14</v>
      </c>
      <c r="U61" s="78">
        <f>SUMPRODUCT(LTA!F61:AJ61,LTA!F$102:AJ$102,LTA!F$105:AJ$105)</f>
        <v>332.51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207.06000000000003</v>
      </c>
      <c r="AB61" s="117">
        <f>-STOA!P61</f>
        <v>0</v>
      </c>
      <c r="AC61">
        <f t="shared" si="0"/>
        <v>12.661903730058844</v>
      </c>
      <c r="AD61">
        <f t="shared" si="1"/>
        <v>1426.1907928675371</v>
      </c>
      <c r="AE61">
        <f>'IDT-1'!F61</f>
        <v>0</v>
      </c>
      <c r="AF61" s="26"/>
      <c r="AG61">
        <f t="shared" si="2"/>
        <v>1426.1907928675371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12.181351582549187</v>
      </c>
      <c r="F62">
        <f>GT_Spot!T62</f>
        <v>0</v>
      </c>
      <c r="G62">
        <f>PPCL_NG!T62</f>
        <v>23.14</v>
      </c>
      <c r="H62">
        <f>PPCL_Spot!T62</f>
        <v>7.1299999999999981</v>
      </c>
      <c r="I62">
        <f>Bawana_NG!T62</f>
        <v>55.273408337428137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643.22612790154187</v>
      </c>
      <c r="P62" s="77">
        <v>38.530000000000008</v>
      </c>
      <c r="Q62" s="77">
        <v>7.7084281345565744</v>
      </c>
      <c r="R62" s="80">
        <v>17.7</v>
      </c>
      <c r="S62" s="80">
        <v>0</v>
      </c>
      <c r="T62" s="78">
        <f>SUMPRODUCT(LTA!F62:AJ62,LTA!F$101:AJ$101,LTA!F$105:AJ$105)</f>
        <v>95.7</v>
      </c>
      <c r="U62" s="78">
        <f>SUMPRODUCT(LTA!F62:AJ62,LTA!F$102:AJ$102,LTA!F$105:AJ$105)</f>
        <v>332.75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207.06000000000003</v>
      </c>
      <c r="AB62" s="117">
        <f>-STOA!P62</f>
        <v>0</v>
      </c>
      <c r="AC62">
        <f t="shared" si="0"/>
        <v>12.897467168468353</v>
      </c>
      <c r="AD62">
        <f t="shared" si="1"/>
        <v>1402.5018487876075</v>
      </c>
      <c r="AE62">
        <f>'IDT-1'!F62</f>
        <v>0</v>
      </c>
      <c r="AF62" s="26"/>
      <c r="AG62">
        <f t="shared" si="2"/>
        <v>1402.5018487876075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12.181351582549187</v>
      </c>
      <c r="F63">
        <f>GT_Spot!T63</f>
        <v>0</v>
      </c>
      <c r="G63">
        <f>PPCL_NG!T63</f>
        <v>23.14</v>
      </c>
      <c r="H63">
        <f>PPCL_Spot!T63</f>
        <v>7.1299999999999981</v>
      </c>
      <c r="I63">
        <f>Bawana_NG!T63</f>
        <v>55.273408337428137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640.95467377313321</v>
      </c>
      <c r="P63" s="77">
        <v>38.530000000000008</v>
      </c>
      <c r="Q63" s="77">
        <v>7.7084281345565744</v>
      </c>
      <c r="R63" s="80">
        <v>17.7</v>
      </c>
      <c r="S63" s="80">
        <v>0</v>
      </c>
      <c r="T63" s="78">
        <f>SUMPRODUCT(LTA!F63:AJ63,LTA!F$101:AJ$101,LTA!F$105:AJ$105)</f>
        <v>95.210000000000008</v>
      </c>
      <c r="U63" s="78">
        <f>SUMPRODUCT(LTA!F63:AJ63,LTA!F$102:AJ$102,LTA!F$105:AJ$105)</f>
        <v>324.56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207.06000000000003</v>
      </c>
      <c r="AB63" s="117">
        <f>-STOA!P63</f>
        <v>0</v>
      </c>
      <c r="AC63">
        <f t="shared" si="0"/>
        <v>13.067438197804215</v>
      </c>
      <c r="AD63">
        <f t="shared" si="1"/>
        <v>1361.3804236298629</v>
      </c>
      <c r="AE63">
        <f>'IDT-1'!F63</f>
        <v>0</v>
      </c>
      <c r="AF63" s="26"/>
      <c r="AG63">
        <f t="shared" si="2"/>
        <v>1361.3804236298629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12.181351582549187</v>
      </c>
      <c r="F64">
        <f>GT_Spot!T64</f>
        <v>0</v>
      </c>
      <c r="G64">
        <f>PPCL_NG!T64</f>
        <v>23.14</v>
      </c>
      <c r="H64">
        <f>PPCL_Spot!T64</f>
        <v>7.1299999999999981</v>
      </c>
      <c r="I64">
        <f>Bawana_NG!T64</f>
        <v>55.273408337428137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639.81884207674193</v>
      </c>
      <c r="P64" s="77">
        <v>38.530000000000008</v>
      </c>
      <c r="Q64" s="77">
        <v>7.7084281345565744</v>
      </c>
      <c r="R64" s="80">
        <v>17.7</v>
      </c>
      <c r="S64" s="80">
        <v>0</v>
      </c>
      <c r="T64" s="78">
        <f>SUMPRODUCT(LTA!F64:AJ64,LTA!F$101:AJ$101,LTA!F$105:AJ$105)</f>
        <v>104.60000000000001</v>
      </c>
      <c r="U64" s="78">
        <f>SUMPRODUCT(LTA!F64:AJ64,LTA!F$102:AJ$102,LTA!F$105:AJ$105)</f>
        <v>324.19000000000005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207.06000000000003</v>
      </c>
      <c r="AB64" s="117">
        <f>-STOA!P64</f>
        <v>0</v>
      </c>
      <c r="AC64">
        <f t="shared" si="0"/>
        <v>12.826084415599134</v>
      </c>
      <c r="AD64">
        <f t="shared" si="1"/>
        <v>1404.5059457156767</v>
      </c>
      <c r="AE64">
        <f>'IDT-1'!F64</f>
        <v>0</v>
      </c>
      <c r="AF64" s="26"/>
      <c r="AG64">
        <f t="shared" si="2"/>
        <v>1404.5059457156767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12.181351582549187</v>
      </c>
      <c r="F65">
        <f>GT_Spot!T65</f>
        <v>0</v>
      </c>
      <c r="G65">
        <f>PPCL_NG!T65</f>
        <v>23.14</v>
      </c>
      <c r="H65">
        <f>PPCL_Spot!T65</f>
        <v>6.94</v>
      </c>
      <c r="I65">
        <f>Bawana_NG!T65</f>
        <v>55.273408337428137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639.81891699365042</v>
      </c>
      <c r="P65" s="77">
        <v>38.530000000000008</v>
      </c>
      <c r="Q65" s="77">
        <v>7.7084281345565744</v>
      </c>
      <c r="R65" s="80">
        <v>17.7</v>
      </c>
      <c r="S65" s="80">
        <v>0</v>
      </c>
      <c r="T65" s="78">
        <f>SUMPRODUCT(LTA!F65:AJ65,LTA!F$101:AJ$101,LTA!F$105:AJ$105)</f>
        <v>104.05000000000001</v>
      </c>
      <c r="U65" s="78">
        <f>SUMPRODUCT(LTA!F65:AJ65,LTA!F$102:AJ$102,LTA!F$105:AJ$105)</f>
        <v>320.26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207.06000000000003</v>
      </c>
      <c r="AB65" s="117">
        <f>-STOA!P65</f>
        <v>0</v>
      </c>
      <c r="AC65">
        <f t="shared" si="0"/>
        <v>13.317676726199648</v>
      </c>
      <c r="AD65">
        <f t="shared" si="1"/>
        <v>1339.3444283219847</v>
      </c>
      <c r="AE65">
        <f>'IDT-1'!F65</f>
        <v>0</v>
      </c>
      <c r="AF65" s="26"/>
      <c r="AG65">
        <f t="shared" si="2"/>
        <v>1339.3444283219847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-80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12.181351582549187</v>
      </c>
      <c r="F66">
        <f>GT_Spot!T66</f>
        <v>0</v>
      </c>
      <c r="G66">
        <f>PPCL_NG!T66</f>
        <v>23.14</v>
      </c>
      <c r="H66">
        <f>PPCL_Spot!T66</f>
        <v>6.94</v>
      </c>
      <c r="I66">
        <f>Bawana_NG!T66</f>
        <v>55.273408337428137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643.35675914931221</v>
      </c>
      <c r="P66" s="77">
        <v>38.530000000000008</v>
      </c>
      <c r="Q66" s="77">
        <v>7.7084281345565744</v>
      </c>
      <c r="R66" s="80">
        <v>17.7</v>
      </c>
      <c r="S66" s="80">
        <v>0</v>
      </c>
      <c r="T66" s="78">
        <f>SUMPRODUCT(LTA!F66:AJ66,LTA!F$101:AJ$101,LTA!F$105:AJ$105)</f>
        <v>89.98</v>
      </c>
      <c r="U66" s="78">
        <f>SUMPRODUCT(LTA!F66:AJ66,LTA!F$102:AJ$102,LTA!F$105:AJ$105)</f>
        <v>315.77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207.06000000000003</v>
      </c>
      <c r="AB66" s="117">
        <f>-STOA!P66</f>
        <v>0</v>
      </c>
      <c r="AC66">
        <f t="shared" si="0"/>
        <v>12.830356636281659</v>
      </c>
      <c r="AD66">
        <f t="shared" si="1"/>
        <v>1364.8095905675643</v>
      </c>
      <c r="AE66">
        <f>'IDT-1'!F66</f>
        <v>0</v>
      </c>
      <c r="AF66" s="26"/>
      <c r="AG66">
        <f t="shared" si="2"/>
        <v>1364.8095905675643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12.181351582549187</v>
      </c>
      <c r="F67">
        <f>GT_Spot!T67</f>
        <v>0</v>
      </c>
      <c r="G67">
        <f>PPCL_NG!T67</f>
        <v>23.14</v>
      </c>
      <c r="H67">
        <f>PPCL_Spot!T67</f>
        <v>6.94</v>
      </c>
      <c r="I67">
        <f>Bawana_NG!T67</f>
        <v>55.273408337428137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643.70119932907392</v>
      </c>
      <c r="P67" s="77">
        <v>38.530000000000008</v>
      </c>
      <c r="Q67" s="77">
        <v>7.7084281345565744</v>
      </c>
      <c r="R67" s="80">
        <v>17.7</v>
      </c>
      <c r="S67" s="80">
        <v>0</v>
      </c>
      <c r="T67" s="78">
        <f>SUMPRODUCT(LTA!F67:AJ67,LTA!F$101:AJ$101,LTA!F$105:AJ$105)</f>
        <v>42.650000000000006</v>
      </c>
      <c r="U67" s="78">
        <f>SUMPRODUCT(LTA!F67:AJ67,LTA!F$102:AJ$102,LTA!F$105:AJ$105)</f>
        <v>310.52999999999997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207.06000000000003</v>
      </c>
      <c r="AB67" s="117">
        <f>-STOA!P67</f>
        <v>0</v>
      </c>
      <c r="AC67">
        <f t="shared" si="0"/>
        <v>12.592724897918446</v>
      </c>
      <c r="AD67">
        <f t="shared" si="1"/>
        <v>1287.8216624856893</v>
      </c>
      <c r="AE67">
        <f>'IDT-1'!F67</f>
        <v>-11.590999999999999</v>
      </c>
      <c r="AF67" s="26"/>
      <c r="AG67">
        <f t="shared" si="2"/>
        <v>1276.2306624856894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12.181351582549187</v>
      </c>
      <c r="F68">
        <f>GT_Spot!T68</f>
        <v>0</v>
      </c>
      <c r="G68">
        <f>PPCL_NG!T68</f>
        <v>23.14</v>
      </c>
      <c r="H68">
        <f>PPCL_Spot!T68</f>
        <v>6.94</v>
      </c>
      <c r="I68">
        <f>Bawana_NG!T68</f>
        <v>55.273408337428137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643.70112841966329</v>
      </c>
      <c r="P68" s="77">
        <v>38.530000000000008</v>
      </c>
      <c r="Q68" s="77">
        <v>7.7084281345565744</v>
      </c>
      <c r="R68" s="80">
        <v>17.7</v>
      </c>
      <c r="S68" s="80">
        <v>0</v>
      </c>
      <c r="T68" s="78">
        <f>SUMPRODUCT(LTA!F68:AJ68,LTA!F$101:AJ$101,LTA!F$105:AJ$105)</f>
        <v>41.800000000000004</v>
      </c>
      <c r="U68" s="78">
        <f>SUMPRODUCT(LTA!F68:AJ68,LTA!F$102:AJ$102,LTA!F$105:AJ$105)</f>
        <v>304.11999999999995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207.06000000000003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11.951757984972934</v>
      </c>
      <c r="AD68">
        <f t="shared" ref="AD68:AD98" si="4">SUM(B68:AB68,AI68:AR68)-AC68</f>
        <v>1346.202558489224</v>
      </c>
      <c r="AE68">
        <f>'IDT-1'!F68</f>
        <v>-25.949000000000002</v>
      </c>
      <c r="AF68" s="26"/>
      <c r="AG68">
        <f t="shared" ref="AG68:AG98" si="5">SUM(AD68:AF68)</f>
        <v>1320.2535584892239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12.181351582549187</v>
      </c>
      <c r="F69">
        <f>GT_Spot!T69</f>
        <v>0</v>
      </c>
      <c r="G69">
        <f>PPCL_NG!T69</f>
        <v>23.14</v>
      </c>
      <c r="H69">
        <f>PPCL_Spot!T69</f>
        <v>6.94</v>
      </c>
      <c r="I69">
        <f>Bawana_NG!T69</f>
        <v>55.273408337428137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641.069937296121</v>
      </c>
      <c r="P69" s="77">
        <v>38.530000000000008</v>
      </c>
      <c r="Q69" s="77">
        <v>7.7084281345565744</v>
      </c>
      <c r="R69" s="80">
        <v>17.7</v>
      </c>
      <c r="S69" s="80">
        <v>0</v>
      </c>
      <c r="T69" s="78">
        <f>SUMPRODUCT(LTA!F69:AJ69,LTA!F$101:AJ$101,LTA!F$105:AJ$105)</f>
        <v>34.270000000000003</v>
      </c>
      <c r="U69" s="78">
        <f>SUMPRODUCT(LTA!F69:AJ69,LTA!F$102:AJ$102,LTA!F$105:AJ$105)</f>
        <v>291.86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207.06000000000003</v>
      </c>
      <c r="AB69" s="117">
        <f>-STOA!P69</f>
        <v>0</v>
      </c>
      <c r="AC69">
        <f t="shared" si="3"/>
        <v>11.754451503085765</v>
      </c>
      <c r="AD69">
        <f t="shared" si="4"/>
        <v>1323.9786738475691</v>
      </c>
      <c r="AE69">
        <f>'IDT-1'!F69</f>
        <v>-25.949000000000002</v>
      </c>
      <c r="AF69" s="26"/>
      <c r="AG69">
        <f t="shared" si="5"/>
        <v>1298.029673847569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12.181351582549187</v>
      </c>
      <c r="F70">
        <f>GT_Spot!T70</f>
        <v>0</v>
      </c>
      <c r="G70">
        <f>PPCL_NG!T70</f>
        <v>23.14</v>
      </c>
      <c r="H70">
        <f>PPCL_Spot!T70</f>
        <v>6.94</v>
      </c>
      <c r="I70">
        <f>Bawana_NG!T70</f>
        <v>55.273408337428137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641.36779684305259</v>
      </c>
      <c r="P70" s="77">
        <v>38.530000000000008</v>
      </c>
      <c r="Q70" s="77">
        <v>7.7084281345565744</v>
      </c>
      <c r="R70" s="80">
        <v>17.7</v>
      </c>
      <c r="S70" s="80">
        <v>0</v>
      </c>
      <c r="T70" s="78">
        <f>SUMPRODUCT(LTA!F70:AJ70,LTA!F$101:AJ$101,LTA!F$105:AJ$105)</f>
        <v>33.380000000000003</v>
      </c>
      <c r="U70" s="78">
        <f>SUMPRODUCT(LTA!F70:AJ70,LTA!F$102:AJ$102,LTA!F$105:AJ$105)</f>
        <v>287.8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207.06000000000003</v>
      </c>
      <c r="AB70" s="117">
        <f>-STOA!P70</f>
        <v>0</v>
      </c>
      <c r="AC70">
        <f t="shared" si="3"/>
        <v>11.713512667098762</v>
      </c>
      <c r="AD70">
        <f t="shared" si="4"/>
        <v>1319.3674722304877</v>
      </c>
      <c r="AE70">
        <f>'IDT-1'!F70</f>
        <v>-22.489000000000001</v>
      </c>
      <c r="AF70" s="26"/>
      <c r="AG70">
        <f t="shared" si="5"/>
        <v>1296.8784722304877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9.6144775248102725</v>
      </c>
      <c r="F71">
        <f>GT_Spot!T71</f>
        <v>0</v>
      </c>
      <c r="G71">
        <f>PPCL_NG!T71</f>
        <v>23.14</v>
      </c>
      <c r="H71">
        <f>PPCL_Spot!T71</f>
        <v>4.6686660954013135</v>
      </c>
      <c r="I71">
        <f>Bawana_NG!T71</f>
        <v>55.273408337428137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644.94952646191086</v>
      </c>
      <c r="P71" s="77">
        <v>38.530000000000008</v>
      </c>
      <c r="Q71" s="77">
        <v>7.7084281345565744</v>
      </c>
      <c r="R71" s="80">
        <v>17.7</v>
      </c>
      <c r="S71" s="80">
        <v>0</v>
      </c>
      <c r="T71" s="78">
        <f>SUMPRODUCT(LTA!F71:AJ71,LTA!F$101:AJ$101,LTA!F$105:AJ$105)</f>
        <v>32.53</v>
      </c>
      <c r="U71" s="78">
        <f>SUMPRODUCT(LTA!F71:AJ71,LTA!F$102:AJ$102,LTA!F$105:AJ$105)</f>
        <v>327.85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207.06000000000003</v>
      </c>
      <c r="AB71" s="117">
        <f>-STOA!P71</f>
        <v>0</v>
      </c>
      <c r="AC71">
        <f t="shared" si="3"/>
        <v>12.446931396174934</v>
      </c>
      <c r="AD71">
        <f t="shared" si="4"/>
        <v>1311.5775751579322</v>
      </c>
      <c r="AE71">
        <f>'IDT-1'!F71</f>
        <v>-40.365000000000002</v>
      </c>
      <c r="AF71" s="26"/>
      <c r="AG71">
        <f t="shared" si="5"/>
        <v>1271.2125751579322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9.6144775248102725</v>
      </c>
      <c r="F72">
        <f>GT_Spot!T72</f>
        <v>0</v>
      </c>
      <c r="G72">
        <f>PPCL_NG!T72</f>
        <v>23.14</v>
      </c>
      <c r="H72">
        <f>PPCL_Spot!T72</f>
        <v>4.6686660954013135</v>
      </c>
      <c r="I72">
        <f>Bawana_NG!T72</f>
        <v>55.273408337428137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644.94945670757272</v>
      </c>
      <c r="P72" s="77">
        <v>38.530000000000008</v>
      </c>
      <c r="Q72" s="77">
        <v>7.7084281345565744</v>
      </c>
      <c r="R72" s="80">
        <v>17.7</v>
      </c>
      <c r="S72" s="80">
        <v>0</v>
      </c>
      <c r="T72" s="78">
        <f>SUMPRODUCT(LTA!F72:AJ72,LTA!F$101:AJ$101,LTA!F$105:AJ$105)</f>
        <v>24.86</v>
      </c>
      <c r="U72" s="78">
        <f>SUMPRODUCT(LTA!F72:AJ72,LTA!F$102:AJ$102,LTA!F$105:AJ$105)</f>
        <v>362.06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207.06000000000003</v>
      </c>
      <c r="AB72" s="117">
        <f>-STOA!P72</f>
        <v>0</v>
      </c>
      <c r="AC72">
        <f t="shared" si="3"/>
        <v>12.547310869503828</v>
      </c>
      <c r="AD72">
        <f t="shared" si="4"/>
        <v>1353.0171259302651</v>
      </c>
      <c r="AE72">
        <f>'IDT-1'!F72</f>
        <v>-38.058</v>
      </c>
      <c r="AF72" s="26"/>
      <c r="AG72">
        <f t="shared" si="5"/>
        <v>1314.9591259302651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9.6144775248102725</v>
      </c>
      <c r="F73">
        <f>GT_Spot!T73</f>
        <v>0</v>
      </c>
      <c r="G73">
        <f>PPCL_NG!T73</f>
        <v>23.14</v>
      </c>
      <c r="H73">
        <f>PPCL_Spot!T73</f>
        <v>4.47</v>
      </c>
      <c r="I73">
        <f>Bawana_NG!T73</f>
        <v>55.273408337428137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640.40317003491305</v>
      </c>
      <c r="P73" s="77">
        <v>38.530000000000008</v>
      </c>
      <c r="Q73" s="77">
        <v>7.7084281345565744</v>
      </c>
      <c r="R73" s="80">
        <v>16.149999999999999</v>
      </c>
      <c r="S73" s="80">
        <v>0</v>
      </c>
      <c r="T73" s="78">
        <f>SUMPRODUCT(LTA!F73:AJ73,LTA!F$101:AJ$101,LTA!F$105:AJ$105)</f>
        <v>23.92</v>
      </c>
      <c r="U73" s="78">
        <f>SUMPRODUCT(LTA!F73:AJ73,LTA!F$102:AJ$102,LTA!F$105:AJ$105)</f>
        <v>397.97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207.06000000000003</v>
      </c>
      <c r="AB73" s="117">
        <f>-STOA!P73</f>
        <v>0</v>
      </c>
      <c r="AC73">
        <f t="shared" si="3"/>
        <v>12.79965128514489</v>
      </c>
      <c r="AD73">
        <f t="shared" si="4"/>
        <v>1381.4398327465631</v>
      </c>
      <c r="AE73">
        <f>'IDT-1'!F73</f>
        <v>-48.438000000000002</v>
      </c>
      <c r="AF73" s="26"/>
      <c r="AG73">
        <f t="shared" si="5"/>
        <v>1333.001832746563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12.186674493689463</v>
      </c>
      <c r="F74">
        <f>GT_Spot!T74</f>
        <v>0</v>
      </c>
      <c r="G74">
        <f>PPCL_NG!T74</f>
        <v>23.14</v>
      </c>
      <c r="H74">
        <f>PPCL_Spot!T74</f>
        <v>6.75</v>
      </c>
      <c r="I74">
        <f>Bawana_NG!T74</f>
        <v>55.273408337428137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631.06366512045497</v>
      </c>
      <c r="P74" s="77">
        <v>38.529999999999994</v>
      </c>
      <c r="Q74" s="77">
        <v>7.7084281345565744</v>
      </c>
      <c r="R74" s="80">
        <v>4.5500000000000007</v>
      </c>
      <c r="S74" s="80">
        <v>0</v>
      </c>
      <c r="T74" s="78">
        <f>SUMPRODUCT(LTA!F74:AJ74,LTA!F$101:AJ$101,LTA!F$105:AJ$105)</f>
        <v>19.75</v>
      </c>
      <c r="U74" s="78">
        <f>SUMPRODUCT(LTA!F74:AJ74,LTA!F$102:AJ$102,LTA!F$105:AJ$105)</f>
        <v>393.95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207.06000000000003</v>
      </c>
      <c r="AB74" s="117">
        <f>-STOA!P74</f>
        <v>0</v>
      </c>
      <c r="AC74">
        <f t="shared" si="3"/>
        <v>12.586010975223795</v>
      </c>
      <c r="AD74">
        <f t="shared" si="4"/>
        <v>1357.376165110905</v>
      </c>
      <c r="AE74">
        <f>'IDT-1'!F74</f>
        <v>-50.167000000000002</v>
      </c>
      <c r="AF74" s="26"/>
      <c r="AG74">
        <f t="shared" si="5"/>
        <v>1307.2091651109051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12.181351582549187</v>
      </c>
      <c r="F75">
        <f>GT_Spot!T75</f>
        <v>0</v>
      </c>
      <c r="G75">
        <f>PPCL_NG!T75</f>
        <v>23.14</v>
      </c>
      <c r="H75">
        <f>PPCL_Spot!T75</f>
        <v>6.75</v>
      </c>
      <c r="I75">
        <f>Bawana_NG!T75</f>
        <v>55.273408337428137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641.35479035688979</v>
      </c>
      <c r="P75" s="77">
        <v>38.529999999999994</v>
      </c>
      <c r="Q75" s="77">
        <v>7.7088653421633548</v>
      </c>
      <c r="R75" s="80">
        <v>0</v>
      </c>
      <c r="S75" s="80">
        <v>0</v>
      </c>
      <c r="T75" s="78">
        <f>SUMPRODUCT(LTA!F75:AJ75,LTA!F$101:AJ$101,LTA!F$105:AJ$105)</f>
        <v>19.03</v>
      </c>
      <c r="U75" s="78">
        <f>SUMPRODUCT(LTA!F75:AJ75,LTA!F$102:AJ$102,LTA!F$105:AJ$105)</f>
        <v>387.96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207.06000000000003</v>
      </c>
      <c r="AB75" s="117">
        <f>-STOA!P75</f>
        <v>0</v>
      </c>
      <c r="AC75">
        <f t="shared" si="3"/>
        <v>13.554035910554813</v>
      </c>
      <c r="AD75">
        <f t="shared" si="4"/>
        <v>1245.4343797084755</v>
      </c>
      <c r="AE75">
        <f>'IDT-1'!F75</f>
        <v>0</v>
      </c>
      <c r="AF75" s="26"/>
      <c r="AG75">
        <f t="shared" si="5"/>
        <v>1245.4343797084755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-140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12.181351582549187</v>
      </c>
      <c r="F76">
        <f>GT_Spot!T76</f>
        <v>0</v>
      </c>
      <c r="G76">
        <f>PPCL_NG!T76</f>
        <v>23.14</v>
      </c>
      <c r="H76">
        <f>PPCL_Spot!T76</f>
        <v>6.75</v>
      </c>
      <c r="I76">
        <f>Bawana_NG!T76</f>
        <v>55.273408337428137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638.79980529321836</v>
      </c>
      <c r="P76" s="77">
        <v>38.529999999999994</v>
      </c>
      <c r="Q76" s="77">
        <v>7.7088653421633548</v>
      </c>
      <c r="R76" s="80">
        <v>0</v>
      </c>
      <c r="S76" s="80">
        <v>0</v>
      </c>
      <c r="T76" s="78">
        <f>SUMPRODUCT(LTA!F76:AJ76,LTA!F$101:AJ$101,LTA!F$105:AJ$105)</f>
        <v>16.39</v>
      </c>
      <c r="U76" s="78">
        <f>SUMPRODUCT(LTA!F76:AJ76,LTA!F$102:AJ$102,LTA!F$105:AJ$105)</f>
        <v>383.18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207.06000000000003</v>
      </c>
      <c r="AB76" s="117">
        <f>-STOA!P76</f>
        <v>0</v>
      </c>
      <c r="AC76">
        <f t="shared" si="3"/>
        <v>12.933568390662783</v>
      </c>
      <c r="AD76">
        <f t="shared" si="4"/>
        <v>1296.0798621646961</v>
      </c>
      <c r="AE76">
        <f>'IDT-1'!F76</f>
        <v>0</v>
      </c>
      <c r="AF76" s="26"/>
      <c r="AG76">
        <f t="shared" si="5"/>
        <v>1296.0798621646961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-80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12.181351582549187</v>
      </c>
      <c r="F77">
        <f>GT_Spot!T77</f>
        <v>0</v>
      </c>
      <c r="G77">
        <f>PPCL_NG!T77</f>
        <v>23.14</v>
      </c>
      <c r="H77">
        <f>PPCL_Spot!T77</f>
        <v>6.36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645.15343287906273</v>
      </c>
      <c r="P77" s="77">
        <v>38.529999999999994</v>
      </c>
      <c r="Q77" s="77">
        <v>7.7088653421633548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379.55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-9</v>
      </c>
      <c r="AA77" s="117">
        <f>STOA!J77</f>
        <v>207.06000000000003</v>
      </c>
      <c r="AB77" s="117">
        <f>-STOA!P77</f>
        <v>0</v>
      </c>
      <c r="AC77">
        <f t="shared" si="3"/>
        <v>12.871892192526653</v>
      </c>
      <c r="AD77">
        <f t="shared" si="4"/>
        <v>1291.1417576112485</v>
      </c>
      <c r="AE77">
        <f>'IDT-1'!F77</f>
        <v>0</v>
      </c>
      <c r="AF77" s="26"/>
      <c r="AG77">
        <f t="shared" si="5"/>
        <v>1291.1417576112485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-70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9.8928186204938964</v>
      </c>
      <c r="F78">
        <f>GT_Spot!T78</f>
        <v>0</v>
      </c>
      <c r="G78">
        <f>PPCL_NG!T78</f>
        <v>23.14</v>
      </c>
      <c r="H78">
        <f>PPCL_Spot!T78</f>
        <v>4.4000000000000004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702.63117369146028</v>
      </c>
      <c r="P78" s="77">
        <v>57.796853394305622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423.47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-140</v>
      </c>
      <c r="AA78" s="117">
        <f>STOA!J78</f>
        <v>207.06000000000003</v>
      </c>
      <c r="AB78" s="117">
        <f>-STOA!P78</f>
        <v>0</v>
      </c>
      <c r="AC78">
        <f t="shared" si="3"/>
        <v>15.611368597985868</v>
      </c>
      <c r="AD78">
        <f t="shared" si="4"/>
        <v>1236.0994771082737</v>
      </c>
      <c r="AE78">
        <f>'IDT-1'!F78</f>
        <v>0</v>
      </c>
      <c r="AF78" s="26"/>
      <c r="AG78">
        <f t="shared" si="5"/>
        <v>1236.0994771082737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9.8928186204938964</v>
      </c>
      <c r="F79">
        <f>GT_Spot!T79</f>
        <v>0</v>
      </c>
      <c r="G79">
        <f>PPCL_NG!T79</f>
        <v>23.14</v>
      </c>
      <c r="H79">
        <f>PPCL_Spot!T79</f>
        <v>4.2112761442861482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741.1942889024574</v>
      </c>
      <c r="P79" s="77">
        <v>74.836271608628508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423.49000000000007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-161.1</v>
      </c>
      <c r="AA79" s="117">
        <f>STOA!J79</f>
        <v>207.06000000000003</v>
      </c>
      <c r="AB79" s="117">
        <f>-STOA!P79</f>
        <v>0</v>
      </c>
      <c r="AC79">
        <f t="shared" si="3"/>
        <v>15.458091135919148</v>
      </c>
      <c r="AD79">
        <f t="shared" si="4"/>
        <v>1357.2465641399469</v>
      </c>
      <c r="AE79">
        <f>'IDT-1'!F79</f>
        <v>-39</v>
      </c>
      <c r="AF79" s="26"/>
      <c r="AG79">
        <f t="shared" si="5"/>
        <v>1318.2465641399469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12.181351582549187</v>
      </c>
      <c r="F80">
        <f>GT_Spot!T80</f>
        <v>0</v>
      </c>
      <c r="G80">
        <f>PPCL_NG!T80</f>
        <v>23.14</v>
      </c>
      <c r="H80">
        <f>PPCL_Spot!T80</f>
        <v>6.25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844.10795723861952</v>
      </c>
      <c r="P80" s="77">
        <v>74.836271608628508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0.67</v>
      </c>
      <c r="U80" s="78">
        <f>SUMPRODUCT(LTA!F80:AJ80,LTA!F$102:AJ$102,LTA!F$105:AJ$105)</f>
        <v>423.51000000000005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-307</v>
      </c>
      <c r="AA80" s="117">
        <f>STOA!J80</f>
        <v>207.06000000000003</v>
      </c>
      <c r="AB80" s="117">
        <f>-STOA!P80</f>
        <v>0</v>
      </c>
      <c r="AC80">
        <f t="shared" si="3"/>
        <v>17.916106257096182</v>
      </c>
      <c r="AD80">
        <f t="shared" si="4"/>
        <v>1401.2794741727012</v>
      </c>
      <c r="AE80">
        <f>'IDT-1'!F80</f>
        <v>-51</v>
      </c>
      <c r="AF80" s="26"/>
      <c r="AG80">
        <f t="shared" si="5"/>
        <v>1350.2794741727012</v>
      </c>
      <c r="AI80" s="75">
        <f>PXIL!J80</f>
        <v>0</v>
      </c>
      <c r="AJ80" s="75">
        <f>PXIL!P80</f>
        <v>0</v>
      </c>
      <c r="AK80" s="75">
        <f>RTM_IEX!J80</f>
        <v>57.79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12.181351582549187</v>
      </c>
      <c r="F81">
        <f>GT_Spot!T81</f>
        <v>0</v>
      </c>
      <c r="G81">
        <f>PPCL_NG!T81</f>
        <v>23.14</v>
      </c>
      <c r="H81">
        <f>PPCL_Spot!T81</f>
        <v>6.25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843.99732274418704</v>
      </c>
      <c r="P81" s="77">
        <v>74.836271608628508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423.42000000000007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-256</v>
      </c>
      <c r="AA81" s="117">
        <f>STOA!J81</f>
        <v>207.06000000000003</v>
      </c>
      <c r="AB81" s="117">
        <f>-STOA!P81</f>
        <v>0</v>
      </c>
      <c r="AC81">
        <f t="shared" si="3"/>
        <v>17.455660169913212</v>
      </c>
      <c r="AD81">
        <f t="shared" si="4"/>
        <v>1451.8692857654514</v>
      </c>
      <c r="AE81">
        <f>'IDT-1'!F81</f>
        <v>-88</v>
      </c>
      <c r="AF81" s="26"/>
      <c r="AG81">
        <f t="shared" si="5"/>
        <v>1363.8692857654514</v>
      </c>
      <c r="AI81" s="75">
        <f>PXIL!J81</f>
        <v>0</v>
      </c>
      <c r="AJ81" s="75">
        <f>PXIL!P81</f>
        <v>0</v>
      </c>
      <c r="AK81" s="75">
        <f>RTM_IEX!J81</f>
        <v>57.79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12.181351582549187</v>
      </c>
      <c r="F82">
        <f>GT_Spot!T82</f>
        <v>0</v>
      </c>
      <c r="G82">
        <f>PPCL_NG!T82</f>
        <v>23.14</v>
      </c>
      <c r="H82">
        <f>PPCL_Spot!T82</f>
        <v>6.25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843.99732274418704</v>
      </c>
      <c r="P82" s="77">
        <v>74.836271608628508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423.42000000000007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-215</v>
      </c>
      <c r="AA82" s="117">
        <f>STOA!J82</f>
        <v>207.06000000000003</v>
      </c>
      <c r="AB82" s="117">
        <f>-STOA!P82</f>
        <v>0</v>
      </c>
      <c r="AC82">
        <f t="shared" si="3"/>
        <v>17.091744941503205</v>
      </c>
      <c r="AD82">
        <f t="shared" si="4"/>
        <v>1493.2432009938614</v>
      </c>
      <c r="AE82">
        <f>'IDT-1'!F82</f>
        <v>-121</v>
      </c>
      <c r="AF82" s="26"/>
      <c r="AG82">
        <f t="shared" si="5"/>
        <v>1372.2432009938614</v>
      </c>
      <c r="AI82" s="75">
        <f>PXIL!J82</f>
        <v>0</v>
      </c>
      <c r="AJ82" s="75">
        <f>PXIL!P82</f>
        <v>0</v>
      </c>
      <c r="AK82" s="75">
        <f>RTM_IEX!J82</f>
        <v>57.8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12.181351582549187</v>
      </c>
      <c r="F83">
        <f>GT_Spot!T83</f>
        <v>0</v>
      </c>
      <c r="G83">
        <f>PPCL_NG!T83</f>
        <v>23.14</v>
      </c>
      <c r="H83">
        <f>PPCL_Spot!T83</f>
        <v>6.5180829167891785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844.97626736976747</v>
      </c>
      <c r="P83" s="77">
        <v>74.836271608628508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423.31000000000006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-174</v>
      </c>
      <c r="AA83" s="117">
        <f>STOA!J83</f>
        <v>207.06000000000003</v>
      </c>
      <c r="AB83" s="117">
        <f>-STOA!P83</f>
        <v>0</v>
      </c>
      <c r="AC83">
        <f t="shared" si="3"/>
        <v>16.822491555466051</v>
      </c>
      <c r="AD83">
        <f t="shared" si="4"/>
        <v>1545.2794819222684</v>
      </c>
      <c r="AE83">
        <f>'IDT-1'!F83</f>
        <v>-158</v>
      </c>
      <c r="AF83" s="26"/>
      <c r="AG83">
        <f t="shared" si="5"/>
        <v>1387.2794819222684</v>
      </c>
      <c r="AI83" s="75">
        <f>PXIL!J83</f>
        <v>0</v>
      </c>
      <c r="AJ83" s="75">
        <f>PXIL!P83</f>
        <v>0</v>
      </c>
      <c r="AK83" s="75">
        <f>RTM_IEX!J83</f>
        <v>67.430000000000007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12.181351582549187</v>
      </c>
      <c r="F84">
        <f>GT_Spot!T84</f>
        <v>0</v>
      </c>
      <c r="G84">
        <f>PPCL_NG!T84</f>
        <v>23.14</v>
      </c>
      <c r="H84">
        <f>PPCL_Spot!T84</f>
        <v>6.5180829167891785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844.97626736976747</v>
      </c>
      <c r="P84" s="77">
        <v>74.836271608628508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423.40000000000003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-131</v>
      </c>
      <c r="AA84" s="117">
        <f>STOA!J84</f>
        <v>207.06000000000003</v>
      </c>
      <c r="AB84" s="117">
        <f>-STOA!P84</f>
        <v>0</v>
      </c>
      <c r="AC84">
        <f t="shared" si="3"/>
        <v>16.441436072011651</v>
      </c>
      <c r="AD84">
        <f t="shared" si="4"/>
        <v>1588.740537405723</v>
      </c>
      <c r="AE84">
        <f>'IDT-1'!F84</f>
        <v>-192</v>
      </c>
      <c r="AF84" s="26"/>
      <c r="AG84">
        <f t="shared" si="5"/>
        <v>1396.740537405723</v>
      </c>
      <c r="AI84" s="75">
        <f>PXIL!J84</f>
        <v>0</v>
      </c>
      <c r="AJ84" s="75">
        <f>PXIL!P84</f>
        <v>0</v>
      </c>
      <c r="AK84" s="75">
        <f>RTM_IEX!J84</f>
        <v>67.42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12.181351582549187</v>
      </c>
      <c r="F85">
        <f>GT_Spot!T85</f>
        <v>0</v>
      </c>
      <c r="G85">
        <f>PPCL_NG!T85</f>
        <v>23.14</v>
      </c>
      <c r="H85">
        <f>PPCL_Spot!T85</f>
        <v>6.5180829167891785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843.99743730976763</v>
      </c>
      <c r="P85" s="77">
        <v>74.836271608628508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423.42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-93</v>
      </c>
      <c r="AA85" s="117">
        <f>STOA!J85</f>
        <v>207.06000000000003</v>
      </c>
      <c r="AB85" s="117">
        <f>-STOA!P85</f>
        <v>0</v>
      </c>
      <c r="AC85">
        <f t="shared" si="3"/>
        <v>15.946239897749996</v>
      </c>
      <c r="AD85">
        <f t="shared" si="4"/>
        <v>1508.8569035199846</v>
      </c>
      <c r="AE85">
        <f>'IDT-1'!F85</f>
        <v>-230</v>
      </c>
      <c r="AF85" s="26"/>
      <c r="AG85">
        <f t="shared" si="5"/>
        <v>1278.8569035199846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12.181351582549187</v>
      </c>
      <c r="F86">
        <f>GT_Spot!T86</f>
        <v>0</v>
      </c>
      <c r="G86">
        <f>PPCL_NG!T86</f>
        <v>23.14</v>
      </c>
      <c r="H86">
        <f>PPCL_Spot!T86</f>
        <v>6.5180829167891785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837.41353508096756</v>
      </c>
      <c r="P86" s="77">
        <v>74.836271608628508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423.52000000000004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-41</v>
      </c>
      <c r="AA86" s="117">
        <f>STOA!J86</f>
        <v>207.06000000000003</v>
      </c>
      <c r="AB86" s="117">
        <f>-STOA!P86</f>
        <v>0</v>
      </c>
      <c r="AC86">
        <f t="shared" si="3"/>
        <v>15.153188550872631</v>
      </c>
      <c r="AD86">
        <f t="shared" si="4"/>
        <v>1624.4360526380619</v>
      </c>
      <c r="AE86">
        <f>'IDT-1'!F86</f>
        <v>-277</v>
      </c>
      <c r="AF86" s="26"/>
      <c r="AG86">
        <f t="shared" si="5"/>
        <v>1347.4360526380619</v>
      </c>
      <c r="AI86" s="75">
        <f>PXIL!J86</f>
        <v>0</v>
      </c>
      <c r="AJ86" s="75">
        <f>PXIL!P86</f>
        <v>0</v>
      </c>
      <c r="AK86" s="75">
        <f>RTM_IEX!J86</f>
        <v>19.27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12.181351582549187</v>
      </c>
      <c r="F87">
        <f>GT_Spot!T87</f>
        <v>0</v>
      </c>
      <c r="G87">
        <f>PPCL_NG!T87</f>
        <v>23.14</v>
      </c>
      <c r="H87">
        <f>PPCL_Spot!T87</f>
        <v>6.5180829167891785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893.13579825283227</v>
      </c>
      <c r="P87" s="77">
        <v>75.78</v>
      </c>
      <c r="Q87" s="77">
        <v>26.65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401.98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207.06000000000003</v>
      </c>
      <c r="AB87" s="117">
        <f>-STOA!P87</f>
        <v>0</v>
      </c>
      <c r="AC87">
        <f t="shared" si="3"/>
        <v>15.372624424328869</v>
      </c>
      <c r="AD87">
        <f t="shared" si="4"/>
        <v>1631.0726083278419</v>
      </c>
      <c r="AE87">
        <f>'IDT-1'!F87</f>
        <v>-305.29399999999998</v>
      </c>
      <c r="AF87" s="26"/>
      <c r="AG87">
        <f t="shared" si="5"/>
        <v>1325.778608327842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12.179700499168053</v>
      </c>
      <c r="F88">
        <f>GT_Spot!T88</f>
        <v>0</v>
      </c>
      <c r="G88">
        <f>PPCL_NG!T88</f>
        <v>23.14</v>
      </c>
      <c r="H88">
        <f>PPCL_Spot!T88</f>
        <v>6.5180829167891785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893.13579825283227</v>
      </c>
      <c r="P88" s="77">
        <v>75.78</v>
      </c>
      <c r="Q88" s="77">
        <v>26.65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402.02000000000004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207.06000000000003</v>
      </c>
      <c r="AB88" s="117">
        <f>-STOA!P88</f>
        <v>0</v>
      </c>
      <c r="AC88">
        <f t="shared" si="3"/>
        <v>15.372961894795115</v>
      </c>
      <c r="AD88">
        <f t="shared" si="4"/>
        <v>1631.1106197739946</v>
      </c>
      <c r="AE88">
        <f>'IDT-1'!F88</f>
        <v>-278.71600000000001</v>
      </c>
      <c r="AF88" s="26"/>
      <c r="AG88">
        <f t="shared" si="5"/>
        <v>1352.3946197739947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12.179700499168053</v>
      </c>
      <c r="F89">
        <f>GT_Spot!T89</f>
        <v>0</v>
      </c>
      <c r="G89">
        <f>PPCL_NG!T89</f>
        <v>23.14</v>
      </c>
      <c r="H89">
        <f>PPCL_Spot!T89</f>
        <v>6.5180829167891785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893.13579825283227</v>
      </c>
      <c r="P89" s="77">
        <v>74.839999999999989</v>
      </c>
      <c r="Q89" s="77">
        <v>26.65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405.12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207.06000000000003</v>
      </c>
      <c r="AB89" s="117">
        <f>-STOA!P89</f>
        <v>0</v>
      </c>
      <c r="AC89">
        <f t="shared" si="3"/>
        <v>15.569532445239021</v>
      </c>
      <c r="AD89">
        <f t="shared" si="4"/>
        <v>1613.0740492235504</v>
      </c>
      <c r="AE89">
        <f>'IDT-1'!F89</f>
        <v>-247.00200000000001</v>
      </c>
      <c r="AF89" s="26"/>
      <c r="AG89">
        <f t="shared" si="5"/>
        <v>1366.0720492235505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-70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12.179700499168053</v>
      </c>
      <c r="F90">
        <f>GT_Spot!T90</f>
        <v>0</v>
      </c>
      <c r="G90">
        <f>PPCL_NG!T90</f>
        <v>23.14</v>
      </c>
      <c r="H90">
        <f>PPCL_Spot!T90</f>
        <v>6.5180829167891785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893.13579825283227</v>
      </c>
      <c r="P90" s="77">
        <v>74.839999999999989</v>
      </c>
      <c r="Q90" s="77">
        <v>26.65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405.14000000000004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207.06000000000003</v>
      </c>
      <c r="AB90" s="117">
        <f>-STOA!P90</f>
        <v>0</v>
      </c>
      <c r="AC90">
        <f t="shared" si="3"/>
        <v>15.569708445239023</v>
      </c>
      <c r="AD90">
        <f t="shared" si="4"/>
        <v>1613.0938732235506</v>
      </c>
      <c r="AE90">
        <f>'IDT-1'!F90</f>
        <v>-213.744</v>
      </c>
      <c r="AF90" s="26"/>
      <c r="AG90">
        <f t="shared" si="5"/>
        <v>1399.3498732235507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-70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12.179700499168053</v>
      </c>
      <c r="F91">
        <f>GT_Spot!T91</f>
        <v>0</v>
      </c>
      <c r="G91">
        <f>PPCL_NG!T91</f>
        <v>23.14</v>
      </c>
      <c r="H91">
        <f>PPCL_Spot!T91</f>
        <v>6.5180829167891785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896.99573729925851</v>
      </c>
      <c r="P91" s="77">
        <v>74.839999999999989</v>
      </c>
      <c r="Q91" s="77">
        <v>26.65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404.98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207.06000000000003</v>
      </c>
      <c r="AB91" s="117">
        <f>-STOA!P91</f>
        <v>0</v>
      </c>
      <c r="AC91">
        <f t="shared" si="3"/>
        <v>15.868611734513431</v>
      </c>
      <c r="AD91">
        <f t="shared" si="4"/>
        <v>1586.4949089807023</v>
      </c>
      <c r="AE91">
        <f>'IDT-1'!F91</f>
        <v>-192.70099999999999</v>
      </c>
      <c r="AF91" s="26"/>
      <c r="AG91">
        <f t="shared" si="5"/>
        <v>1393.7939089807023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12.179700499168053</v>
      </c>
      <c r="F92">
        <f>GT_Spot!T92</f>
        <v>0</v>
      </c>
      <c r="G92">
        <f>PPCL_NG!T92</f>
        <v>23.14</v>
      </c>
      <c r="H92">
        <f>PPCL_Spot!T92</f>
        <v>6.5180829167891785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896.99573729925851</v>
      </c>
      <c r="P92" s="77">
        <v>74.839999999999989</v>
      </c>
      <c r="Q92" s="77">
        <v>26.65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404.87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207.06000000000003</v>
      </c>
      <c r="AB92" s="117">
        <f>-STOA!P92</f>
        <v>0</v>
      </c>
      <c r="AC92">
        <f t="shared" si="3"/>
        <v>16.44472202345613</v>
      </c>
      <c r="AD92">
        <f t="shared" si="4"/>
        <v>1520.8087986917599</v>
      </c>
      <c r="AE92">
        <f>'IDT-1'!F92</f>
        <v>-164.297</v>
      </c>
      <c r="AF92" s="26"/>
      <c r="AG92">
        <f t="shared" si="5"/>
        <v>1356.5117986917599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-165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12.179700499168053</v>
      </c>
      <c r="F93">
        <f>GT_Spot!T93</f>
        <v>0</v>
      </c>
      <c r="G93">
        <f>PPCL_NG!T93</f>
        <v>23.14</v>
      </c>
      <c r="H93">
        <f>PPCL_Spot!T93</f>
        <v>6.5180829167891785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897.56007166205848</v>
      </c>
      <c r="P93" s="77">
        <v>74.839999999999989</v>
      </c>
      <c r="Q93" s="77">
        <v>26.65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404.77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207.06000000000003</v>
      </c>
      <c r="AB93" s="117">
        <f>-STOA!P93</f>
        <v>0</v>
      </c>
      <c r="AC93">
        <f t="shared" si="3"/>
        <v>15.782948601684117</v>
      </c>
      <c r="AD93">
        <f t="shared" si="4"/>
        <v>1596.9349064763314</v>
      </c>
      <c r="AE93">
        <f>'IDT-1'!F93</f>
        <v>-144.16800000000001</v>
      </c>
      <c r="AF93" s="26"/>
      <c r="AG93">
        <f t="shared" si="5"/>
        <v>1452.7669064763313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-90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12.179700499168053</v>
      </c>
      <c r="F94">
        <f>GT_Spot!T94</f>
        <v>0</v>
      </c>
      <c r="G94">
        <f>PPCL_NG!T94</f>
        <v>23.14</v>
      </c>
      <c r="H94">
        <f>PPCL_Spot!T94</f>
        <v>6.5180829167891785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897.56007166205848</v>
      </c>
      <c r="P94" s="77">
        <v>74.839999999999989</v>
      </c>
      <c r="Q94" s="77">
        <v>26.65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404.65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207.06000000000003</v>
      </c>
      <c r="AB94" s="117">
        <f>-STOA!P94</f>
        <v>0</v>
      </c>
      <c r="AC94">
        <f t="shared" si="3"/>
        <v>15.781892601684117</v>
      </c>
      <c r="AD94">
        <f t="shared" si="4"/>
        <v>1596.8159624763314</v>
      </c>
      <c r="AE94">
        <f>'IDT-1'!F94</f>
        <v>-130.45699999999999</v>
      </c>
      <c r="AF94" s="26"/>
      <c r="AG94">
        <f t="shared" si="5"/>
        <v>1466.3589624763313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-90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12.179700499168053</v>
      </c>
      <c r="F95">
        <f>GT_Spot!T95</f>
        <v>0</v>
      </c>
      <c r="G95">
        <f>PPCL_NG!T95</f>
        <v>23.14</v>
      </c>
      <c r="H95">
        <f>PPCL_Spot!T95</f>
        <v>6.5180829167891785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893.70013261563236</v>
      </c>
      <c r="P95" s="77">
        <v>74.839999999999989</v>
      </c>
      <c r="Q95" s="77">
        <v>26.65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404.37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207.06000000000003</v>
      </c>
      <c r="AB95" s="117">
        <f>-STOA!P95</f>
        <v>0</v>
      </c>
      <c r="AC95">
        <f t="shared" si="3"/>
        <v>15.834242413297522</v>
      </c>
      <c r="AD95">
        <f t="shared" si="4"/>
        <v>1582.6236736182923</v>
      </c>
      <c r="AE95">
        <f>'IDT-1'!F95</f>
        <v>-123.036</v>
      </c>
      <c r="AF95" s="26"/>
      <c r="AG95">
        <f t="shared" si="5"/>
        <v>1459.5876736182922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12.179700499168053</v>
      </c>
      <c r="F96">
        <f>GT_Spot!T96</f>
        <v>0</v>
      </c>
      <c r="G96">
        <f>PPCL_NG!T96</f>
        <v>23.14</v>
      </c>
      <c r="H96">
        <f>PPCL_Spot!T96</f>
        <v>6.5180829167891785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893.70013261563236</v>
      </c>
      <c r="P96" s="77">
        <v>74.839999999999989</v>
      </c>
      <c r="Q96" s="77">
        <v>26.65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404.38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207.06000000000003</v>
      </c>
      <c r="AB96" s="117">
        <f>-STOA!P96</f>
        <v>0</v>
      </c>
      <c r="AC96">
        <f t="shared" si="3"/>
        <v>15.83433041329752</v>
      </c>
      <c r="AD96">
        <f t="shared" si="4"/>
        <v>1582.633585618292</v>
      </c>
      <c r="AE96">
        <f>'IDT-1'!F96</f>
        <v>-125.80500000000001</v>
      </c>
      <c r="AF96" s="26"/>
      <c r="AG96">
        <f t="shared" si="5"/>
        <v>1456.828585618292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23.14</v>
      </c>
      <c r="H97">
        <f>PPCL_Spot!T97</f>
        <v>6.5180829167891785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893.69997645287174</v>
      </c>
      <c r="P97" s="77">
        <v>74.839999999999989</v>
      </c>
      <c r="Q97" s="77">
        <v>26.65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404.36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207.06000000000003</v>
      </c>
      <c r="AB97" s="117">
        <f>-STOA!P97</f>
        <v>0</v>
      </c>
      <c r="AC97">
        <f t="shared" si="3"/>
        <v>16.011715589509134</v>
      </c>
      <c r="AD97">
        <f t="shared" si="4"/>
        <v>1562.43604427932</v>
      </c>
      <c r="AE97">
        <f>'IDT-1'!F97</f>
        <v>-130.298</v>
      </c>
      <c r="AF97" s="26"/>
      <c r="AG97">
        <f t="shared" si="5"/>
        <v>1432.13804427932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23.14</v>
      </c>
      <c r="H98">
        <f>PPCL_Spot!T98</f>
        <v>6.5180829167891785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893.69997645287174</v>
      </c>
      <c r="P98" s="77">
        <v>74.839999999999989</v>
      </c>
      <c r="Q98" s="77">
        <v>26.65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404.4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207.06000000000003</v>
      </c>
      <c r="AB98" s="117">
        <f>-STOA!P98</f>
        <v>0</v>
      </c>
      <c r="AC98">
        <f t="shared" si="3"/>
        <v>16.012067589509133</v>
      </c>
      <c r="AD98">
        <f t="shared" si="4"/>
        <v>1562.4756922793199</v>
      </c>
      <c r="AE98">
        <f>'IDT-1'!F98</f>
        <v>-140.96899999999999</v>
      </c>
      <c r="AF98" s="26"/>
      <c r="AG98">
        <f t="shared" si="5"/>
        <v>1421.5066922793199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0.28352131654474089</v>
      </c>
      <c r="F99">
        <f t="shared" si="6"/>
        <v>0</v>
      </c>
      <c r="G99">
        <f t="shared" si="6"/>
        <v>0.55536000000000074</v>
      </c>
      <c r="H99">
        <f t="shared" si="6"/>
        <v>0.14794199346178599</v>
      </c>
      <c r="I99">
        <f t="shared" si="6"/>
        <v>1.2881419402462166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16.974763089458623</v>
      </c>
      <c r="P99" s="77">
        <f t="shared" si="6"/>
        <v>1.1956322045836929</v>
      </c>
      <c r="Q99" s="77">
        <f t="shared" si="6"/>
        <v>0.3861137893989684</v>
      </c>
      <c r="R99" s="80">
        <f>SUM(R3:R98)/4000</f>
        <v>0.18787000000000006</v>
      </c>
      <c r="S99" s="80">
        <f t="shared" si="6"/>
        <v>0</v>
      </c>
      <c r="T99" s="78">
        <f t="shared" si="6"/>
        <v>0.85862500000000008</v>
      </c>
      <c r="U99" s="78">
        <f t="shared" si="6"/>
        <v>9.1513150000000021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-1.4876575000000001</v>
      </c>
      <c r="AA99" s="117">
        <f t="shared" si="6"/>
        <v>4.9694400000000023</v>
      </c>
      <c r="AB99" s="117">
        <f t="shared" si="6"/>
        <v>0</v>
      </c>
      <c r="AC99">
        <f t="shared" si="6"/>
        <v>0.34264170665305288</v>
      </c>
      <c r="AD99">
        <f t="shared" si="6"/>
        <v>32.974265127040965</v>
      </c>
      <c r="AE99">
        <f t="shared" si="6"/>
        <v>-1.1656110000000002</v>
      </c>
      <c r="AG99">
        <f t="shared" si="6"/>
        <v>31.80865412704096</v>
      </c>
      <c r="AI99">
        <f t="shared" si="6"/>
        <v>0</v>
      </c>
      <c r="AJ99">
        <f t="shared" si="6"/>
        <v>0</v>
      </c>
      <c r="AK99">
        <f t="shared" si="6"/>
        <v>0.11558999999999998</v>
      </c>
      <c r="AL99">
        <f t="shared" si="6"/>
        <v>-1.30975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44780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1.6712915129151291</v>
      </c>
      <c r="F3">
        <f>GT_Spot!S3</f>
        <v>0</v>
      </c>
      <c r="G3">
        <f>PPCL_NG!S3</f>
        <v>36.36</v>
      </c>
      <c r="H3">
        <f>PPCL_Spot!S3</f>
        <v>5.82</v>
      </c>
      <c r="I3">
        <f>Bawana_NG!S3</f>
        <v>29.059999999999995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73.400000000000006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1.2959873653136535</v>
      </c>
      <c r="AD3">
        <f>SUM(B3:AB3,AI3:AR3)-AC3</f>
        <v>145.97530414760149</v>
      </c>
      <c r="AE3">
        <f>'IDT-1'!E3</f>
        <v>0</v>
      </c>
      <c r="AF3" s="26"/>
      <c r="AG3">
        <f>SUM(AD3:AF3)+AT3</f>
        <v>145.97530414760149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1.6712915129151291</v>
      </c>
      <c r="F4">
        <f>GT_Spot!S4</f>
        <v>0</v>
      </c>
      <c r="G4">
        <f>PPCL_NG!S4</f>
        <v>36.36</v>
      </c>
      <c r="H4">
        <f>PPCL_Spot!S4</f>
        <v>5.82</v>
      </c>
      <c r="I4">
        <f>Bawana_NG!S4</f>
        <v>29.059999999999995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72.900000000000006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1.2915873653136534</v>
      </c>
      <c r="AD4">
        <f t="shared" ref="AD4:AD67" si="1">SUM(B4:AB4,AI4:AR4)-AC4</f>
        <v>145.4797041476015</v>
      </c>
      <c r="AE4">
        <f>'IDT-1'!E4</f>
        <v>0</v>
      </c>
      <c r="AF4" s="26"/>
      <c r="AG4">
        <f t="shared" ref="AG4:AG67" si="2">SUM(AD4:AF4)+AT4</f>
        <v>145.4797041476015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1.7577698040298093</v>
      </c>
      <c r="F5">
        <f>GT_Spot!S5</f>
        <v>0</v>
      </c>
      <c r="G5">
        <f>PPCL_NG!S5</f>
        <v>36.36</v>
      </c>
      <c r="H5">
        <f>PPCL_Spot!S5</f>
        <v>5.82</v>
      </c>
      <c r="I5">
        <f>Bawana_NG!S5</f>
        <v>29.059999999999995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72.290000000000006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1.2869803742754624</v>
      </c>
      <c r="AD5">
        <f t="shared" si="1"/>
        <v>144.96078942975436</v>
      </c>
      <c r="AE5">
        <f>'IDT-1'!E5</f>
        <v>0</v>
      </c>
      <c r="AF5" s="26"/>
      <c r="AG5">
        <f t="shared" si="2"/>
        <v>144.96078942975436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1.7577698040298093</v>
      </c>
      <c r="F6">
        <f>GT_Spot!S6</f>
        <v>0</v>
      </c>
      <c r="G6">
        <f>PPCL_NG!S6</f>
        <v>36.36</v>
      </c>
      <c r="H6">
        <f>PPCL_Spot!S6</f>
        <v>5.82</v>
      </c>
      <c r="I6">
        <f>Bawana_NG!S6</f>
        <v>29.059999999999995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71.64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1.2812603742754625</v>
      </c>
      <c r="AD6">
        <f t="shared" si="1"/>
        <v>144.31650942975435</v>
      </c>
      <c r="AE6">
        <f>'IDT-1'!E6</f>
        <v>0</v>
      </c>
      <c r="AF6" s="26"/>
      <c r="AG6">
        <f t="shared" si="2"/>
        <v>144.31650942975435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1.7577698040298093</v>
      </c>
      <c r="F7">
        <f>GT_Spot!S7</f>
        <v>0</v>
      </c>
      <c r="G7">
        <f>PPCL_NG!S7</f>
        <v>36.36</v>
      </c>
      <c r="H7">
        <f>PPCL_Spot!S7</f>
        <v>5.9617534568990873</v>
      </c>
      <c r="I7">
        <f>Bawana_NG!S7</f>
        <v>29.059999999999995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71.64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1.2825078046961744</v>
      </c>
      <c r="AD7">
        <f t="shared" si="1"/>
        <v>144.45701545623274</v>
      </c>
      <c r="AE7">
        <f>'IDT-1'!E7</f>
        <v>0</v>
      </c>
      <c r="AF7" s="26"/>
      <c r="AG7">
        <f t="shared" si="2"/>
        <v>144.45701545623274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1.7077490774907746</v>
      </c>
      <c r="F8">
        <f>GT_Spot!S8</f>
        <v>0</v>
      </c>
      <c r="G8">
        <f>PPCL_NG!S8</f>
        <v>36.36</v>
      </c>
      <c r="H8">
        <f>PPCL_Spot!S8</f>
        <v>6.18</v>
      </c>
      <c r="I8">
        <f>Bawana_NG!S8</f>
        <v>29.059999999999995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71.64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1.2839881918819187</v>
      </c>
      <c r="AD8">
        <f t="shared" si="1"/>
        <v>144.62376088560885</v>
      </c>
      <c r="AE8">
        <f>'IDT-1'!E8</f>
        <v>0</v>
      </c>
      <c r="AF8" s="26"/>
      <c r="AG8">
        <f t="shared" si="2"/>
        <v>144.62376088560885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2.1012831479897347</v>
      </c>
      <c r="F9">
        <f>GT_Spot!S9</f>
        <v>0</v>
      </c>
      <c r="G9">
        <f>PPCL_NG!S9</f>
        <v>36.36</v>
      </c>
      <c r="H9">
        <f>PPCL_Spot!S9</f>
        <v>10</v>
      </c>
      <c r="I9">
        <f>Bawana_NG!S9</f>
        <v>29.059999999999995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71.739999999999995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1.7658536678120758</v>
      </c>
      <c r="AD9">
        <f t="shared" si="1"/>
        <v>98.455429480177656</v>
      </c>
      <c r="AE9">
        <f>'IDT-1'!E9</f>
        <v>0</v>
      </c>
      <c r="AF9" s="26"/>
      <c r="AG9">
        <f t="shared" si="2"/>
        <v>98.455429480177656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-50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2.1012831479897347</v>
      </c>
      <c r="F10">
        <f>GT_Spot!S10</f>
        <v>0</v>
      </c>
      <c r="G10">
        <f>PPCL_NG!S10</f>
        <v>36.36</v>
      </c>
      <c r="H10">
        <f>PPCL_Spot!S10</f>
        <v>10</v>
      </c>
      <c r="I10">
        <f>Bawana_NG!S10</f>
        <v>29.059999999999995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71.739999999999995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1.3219472917023098</v>
      </c>
      <c r="AD10">
        <f t="shared" si="1"/>
        <v>148.89933585628742</v>
      </c>
      <c r="AE10">
        <f>'IDT-1'!E10</f>
        <v>0</v>
      </c>
      <c r="AF10" s="26"/>
      <c r="AG10">
        <f t="shared" si="2"/>
        <v>148.89933585628742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2.1012831479897347</v>
      </c>
      <c r="F11">
        <f>GT_Spot!S11</f>
        <v>0</v>
      </c>
      <c r="G11">
        <f>PPCL_NG!S11</f>
        <v>36.36</v>
      </c>
      <c r="H11">
        <f>PPCL_Spot!S11</f>
        <v>10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71.389999999999986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1.3188672917023097</v>
      </c>
      <c r="AD11">
        <f t="shared" si="1"/>
        <v>148.55241585628741</v>
      </c>
      <c r="AE11">
        <f>'IDT-1'!E11</f>
        <v>0</v>
      </c>
      <c r="AF11" s="26"/>
      <c r="AG11">
        <f t="shared" si="2"/>
        <v>148.55241585628741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2.1012831479897347</v>
      </c>
      <c r="F12">
        <f>GT_Spot!S12</f>
        <v>0</v>
      </c>
      <c r="G12">
        <f>PPCL_NG!S12</f>
        <v>36.36</v>
      </c>
      <c r="H12">
        <f>PPCL_Spot!S12</f>
        <v>10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71.389999999999986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1.3188672917023097</v>
      </c>
      <c r="AD12">
        <f t="shared" si="1"/>
        <v>148.55241585628741</v>
      </c>
      <c r="AE12">
        <f>'IDT-1'!E12</f>
        <v>0</v>
      </c>
      <c r="AF12" s="26"/>
      <c r="AG12">
        <f t="shared" si="2"/>
        <v>148.55241585628741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2.1012831479897347</v>
      </c>
      <c r="F13">
        <f>GT_Spot!S13</f>
        <v>0</v>
      </c>
      <c r="G13">
        <f>PPCL_NG!S13</f>
        <v>36.36</v>
      </c>
      <c r="H13">
        <f>PPCL_Spot!S13</f>
        <v>10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71.489999999999995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1.3197472917023099</v>
      </c>
      <c r="AD13">
        <f t="shared" si="1"/>
        <v>148.65153585628744</v>
      </c>
      <c r="AE13">
        <f>'IDT-1'!E13</f>
        <v>0</v>
      </c>
      <c r="AF13" s="26"/>
      <c r="AG13">
        <f t="shared" si="2"/>
        <v>148.65153585628744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2.1012831479897347</v>
      </c>
      <c r="F14">
        <f>GT_Spot!S14</f>
        <v>0</v>
      </c>
      <c r="G14">
        <f>PPCL_NG!S14</f>
        <v>36.36</v>
      </c>
      <c r="H14">
        <f>PPCL_Spot!S14</f>
        <v>10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71.489999999999995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1.7636536678120758</v>
      </c>
      <c r="AD14">
        <f t="shared" si="1"/>
        <v>98.207629480177658</v>
      </c>
      <c r="AE14">
        <f>'IDT-1'!E14</f>
        <v>0</v>
      </c>
      <c r="AF14" s="26"/>
      <c r="AG14">
        <f t="shared" si="2"/>
        <v>98.207629480177658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-50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2.1012831479897347</v>
      </c>
      <c r="F15">
        <f>GT_Spot!S15</f>
        <v>0</v>
      </c>
      <c r="G15">
        <f>PPCL_NG!S15</f>
        <v>36.36</v>
      </c>
      <c r="H15">
        <f>PPCL_Spot!S15</f>
        <v>10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71.649999999999991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1.3211552917023097</v>
      </c>
      <c r="AD15">
        <f t="shared" si="1"/>
        <v>148.81012785628744</v>
      </c>
      <c r="AE15">
        <f>'IDT-1'!E15</f>
        <v>0</v>
      </c>
      <c r="AF15" s="26"/>
      <c r="AG15">
        <f t="shared" si="2"/>
        <v>148.81012785628744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2.1012831479897347</v>
      </c>
      <c r="F16">
        <f>GT_Spot!S16</f>
        <v>0</v>
      </c>
      <c r="G16">
        <f>PPCL_NG!S16</f>
        <v>36.36</v>
      </c>
      <c r="H16">
        <f>PPCL_Spot!S16</f>
        <v>10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71.649999999999991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1.3211552917023097</v>
      </c>
      <c r="AD16">
        <f t="shared" si="1"/>
        <v>148.81012785628744</v>
      </c>
      <c r="AE16">
        <f>'IDT-1'!E16</f>
        <v>0</v>
      </c>
      <c r="AF16" s="26"/>
      <c r="AG16">
        <f t="shared" si="2"/>
        <v>148.81012785628744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2.1012831479897347</v>
      </c>
      <c r="F17">
        <f>GT_Spot!S17</f>
        <v>0</v>
      </c>
      <c r="G17">
        <f>PPCL_NG!S17</f>
        <v>36.36</v>
      </c>
      <c r="H17">
        <f>PPCL_Spot!S17</f>
        <v>10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71.77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1.3222112917023099</v>
      </c>
      <c r="AD17">
        <f t="shared" si="1"/>
        <v>148.92907185628744</v>
      </c>
      <c r="AE17">
        <f>'IDT-1'!E17</f>
        <v>0</v>
      </c>
      <c r="AF17" s="26"/>
      <c r="AG17">
        <f t="shared" si="2"/>
        <v>148.92907185628744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2.1012831479897347</v>
      </c>
      <c r="F18">
        <f>GT_Spot!S18</f>
        <v>0</v>
      </c>
      <c r="G18">
        <f>PPCL_NG!S18</f>
        <v>36.36</v>
      </c>
      <c r="H18">
        <f>PPCL_Spot!S18</f>
        <v>10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71.77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1.3222112917023099</v>
      </c>
      <c r="AD18">
        <f t="shared" si="1"/>
        <v>148.92907185628744</v>
      </c>
      <c r="AE18">
        <f>'IDT-1'!E18</f>
        <v>0</v>
      </c>
      <c r="AF18" s="26"/>
      <c r="AG18">
        <f t="shared" si="2"/>
        <v>148.92907185628744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2.1012831479897347</v>
      </c>
      <c r="F19">
        <f>GT_Spot!S19</f>
        <v>0</v>
      </c>
      <c r="G19">
        <f>PPCL_NG!S19</f>
        <v>36.36</v>
      </c>
      <c r="H19">
        <f>PPCL_Spot!S19</f>
        <v>10.11</v>
      </c>
      <c r="I19">
        <f>Bawana_NG!S19</f>
        <v>29.06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71.77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1.8558669430340289</v>
      </c>
      <c r="AD19">
        <f t="shared" si="1"/>
        <v>88.505416204955694</v>
      </c>
      <c r="AE19">
        <f>'IDT-1'!E19</f>
        <v>0</v>
      </c>
      <c r="AF19" s="26"/>
      <c r="AG19">
        <f t="shared" si="2"/>
        <v>88.505416204955694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2.1012831479897347</v>
      </c>
      <c r="F20">
        <f>GT_Spot!S20</f>
        <v>0</v>
      </c>
      <c r="G20">
        <f>PPCL_NG!S20</f>
        <v>36.36</v>
      </c>
      <c r="H20">
        <f>PPCL_Spot!S20</f>
        <v>10.11</v>
      </c>
      <c r="I20">
        <f>Bawana_NG!S20</f>
        <v>29.06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71.77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1.3675699293132864</v>
      </c>
      <c r="AD20">
        <f t="shared" si="1"/>
        <v>143.99371321867645</v>
      </c>
      <c r="AE20">
        <f>'IDT-1'!E20</f>
        <v>0</v>
      </c>
      <c r="AF20" s="26"/>
      <c r="AG20">
        <f t="shared" si="2"/>
        <v>143.99371321867645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2.1012831479897347</v>
      </c>
      <c r="F21">
        <f>GT_Spot!S21</f>
        <v>0</v>
      </c>
      <c r="G21">
        <f>PPCL_NG!S21</f>
        <v>36.36</v>
      </c>
      <c r="H21">
        <f>PPCL_Spot!S21</f>
        <v>10</v>
      </c>
      <c r="I21">
        <f>Bawana_NG!S21</f>
        <v>29.06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71.36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1.3629939293132864</v>
      </c>
      <c r="AD21">
        <f t="shared" si="1"/>
        <v>143.47828921867645</v>
      </c>
      <c r="AE21">
        <f>'IDT-1'!E21</f>
        <v>0</v>
      </c>
      <c r="AF21" s="26"/>
      <c r="AG21">
        <f t="shared" si="2"/>
        <v>143.47828921867645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2.1012831479897347</v>
      </c>
      <c r="F22">
        <f>GT_Spot!S22</f>
        <v>0</v>
      </c>
      <c r="G22">
        <f>PPCL_NG!S22</f>
        <v>36.36</v>
      </c>
      <c r="H22">
        <f>PPCL_Spot!S22</f>
        <v>10</v>
      </c>
      <c r="I22">
        <f>Bawana_NG!S22</f>
        <v>29.06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71.36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1.4961658421462163</v>
      </c>
      <c r="AD22">
        <f t="shared" si="1"/>
        <v>128.34511730584353</v>
      </c>
      <c r="AE22">
        <f>'IDT-1'!E22</f>
        <v>0</v>
      </c>
      <c r="AF22" s="26"/>
      <c r="AG22">
        <f t="shared" si="2"/>
        <v>128.34511730584353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2.1012831479897347</v>
      </c>
      <c r="F23">
        <f>GT_Spot!S23</f>
        <v>0</v>
      </c>
      <c r="G23">
        <f>PPCL_NG!S23</f>
        <v>36.36</v>
      </c>
      <c r="H23">
        <f>PPCL_Spot!S23</f>
        <v>10</v>
      </c>
      <c r="I23">
        <f>Bawana_NG!S23</f>
        <v>29.06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71.33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1.3627299293132864</v>
      </c>
      <c r="AD23">
        <f t="shared" si="1"/>
        <v>143.44855321867647</v>
      </c>
      <c r="AE23">
        <f>'IDT-1'!E23</f>
        <v>0</v>
      </c>
      <c r="AF23" s="26"/>
      <c r="AG23">
        <f t="shared" si="2"/>
        <v>143.44855321867647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2.1012831479897347</v>
      </c>
      <c r="F24">
        <f>GT_Spot!S24</f>
        <v>0</v>
      </c>
      <c r="G24">
        <f>PPCL_NG!S24</f>
        <v>36.36</v>
      </c>
      <c r="H24">
        <f>PPCL_Spot!S24</f>
        <v>10</v>
      </c>
      <c r="I24">
        <f>Bawana_NG!S24</f>
        <v>29.06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71.33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1.8954175806450055</v>
      </c>
      <c r="AD24">
        <f t="shared" si="1"/>
        <v>82.915865567344738</v>
      </c>
      <c r="AE24">
        <f>'IDT-1'!E24</f>
        <v>0</v>
      </c>
      <c r="AF24" s="26"/>
      <c r="AG24">
        <f t="shared" si="2"/>
        <v>82.915865567344738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-65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1.8209718670076729</v>
      </c>
      <c r="F25">
        <f>GT_Spot!S25</f>
        <v>0</v>
      </c>
      <c r="G25">
        <f>PPCL_NG!S25</f>
        <v>36.36</v>
      </c>
      <c r="H25">
        <f>PPCL_Spot!S25</f>
        <v>7.99</v>
      </c>
      <c r="I25">
        <f>Bawana_NG!S25</f>
        <v>29.06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71.33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1.3425751900406442</v>
      </c>
      <c r="AD25">
        <f t="shared" si="1"/>
        <v>141.17839667696703</v>
      </c>
      <c r="AE25">
        <f>'IDT-1'!E25</f>
        <v>0</v>
      </c>
      <c r="AF25" s="26"/>
      <c r="AG25">
        <f t="shared" si="2"/>
        <v>141.17839667696703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1.8209718670076729</v>
      </c>
      <c r="F26">
        <f>GT_Spot!S26</f>
        <v>0</v>
      </c>
      <c r="G26">
        <f>PPCL_NG!S26</f>
        <v>36.36</v>
      </c>
      <c r="H26">
        <f>PPCL_Spot!S26</f>
        <v>8.24</v>
      </c>
      <c r="I26">
        <f>Bawana_NG!S26</f>
        <v>29.06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71.44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1.4789151028735741</v>
      </c>
      <c r="AD26">
        <f t="shared" si="1"/>
        <v>126.4020567641341</v>
      </c>
      <c r="AE26">
        <f>'IDT-1'!E26</f>
        <v>0</v>
      </c>
      <c r="AF26" s="26"/>
      <c r="AG26">
        <f t="shared" si="2"/>
        <v>126.4020567641341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1.8209718670076729</v>
      </c>
      <c r="F27">
        <f>GT_Spot!S27</f>
        <v>0</v>
      </c>
      <c r="G27">
        <f>PPCL_NG!S27</f>
        <v>36.36</v>
      </c>
      <c r="H27">
        <f>PPCL_Spot!S27</f>
        <v>8.0976183475448398</v>
      </c>
      <c r="I27">
        <f>Bawana_NG!S27</f>
        <v>29.06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71.5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1.4781901443319687</v>
      </c>
      <c r="AD27">
        <f t="shared" si="1"/>
        <v>126.32040007022054</v>
      </c>
      <c r="AE27">
        <f>'IDT-1'!E27</f>
        <v>0</v>
      </c>
      <c r="AF27" s="26"/>
      <c r="AG27">
        <f t="shared" si="2"/>
        <v>126.32040007022054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1.8209718670076729</v>
      </c>
      <c r="F28">
        <f>GT_Spot!S28</f>
        <v>0</v>
      </c>
      <c r="G28">
        <f>PPCL_NG!S28</f>
        <v>36.36</v>
      </c>
      <c r="H28">
        <f>PPCL_Spot!S28</f>
        <v>7.96</v>
      </c>
      <c r="I28">
        <f>Bawana_NG!S28</f>
        <v>29.06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71.5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1.3438071900406443</v>
      </c>
      <c r="AD28">
        <f t="shared" si="1"/>
        <v>141.31716467696702</v>
      </c>
      <c r="AE28">
        <f>'IDT-1'!E28</f>
        <v>0</v>
      </c>
      <c r="AF28" s="26"/>
      <c r="AG28">
        <f t="shared" si="2"/>
        <v>141.31716467696702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1.8209718670076729</v>
      </c>
      <c r="F29">
        <f>GT_Spot!S29</f>
        <v>0</v>
      </c>
      <c r="G29">
        <f>PPCL_NG!S29</f>
        <v>36.36</v>
      </c>
      <c r="H29">
        <f>PPCL_Spot!S29</f>
        <v>7.83</v>
      </c>
      <c r="I29">
        <f>Bawana_NG!S29</f>
        <v>29.06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71.5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1.8309602037613868</v>
      </c>
      <c r="AD29">
        <f t="shared" si="1"/>
        <v>85.700011663246286</v>
      </c>
      <c r="AE29">
        <f>'IDT-1'!E29</f>
        <v>0</v>
      </c>
      <c r="AF29" s="26"/>
      <c r="AG29">
        <f t="shared" si="2"/>
        <v>85.700011663246286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-60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1.8209718670076729</v>
      </c>
      <c r="F30">
        <f>GT_Spot!S30</f>
        <v>0</v>
      </c>
      <c r="G30">
        <f>PPCL_NG!S30</f>
        <v>36.36</v>
      </c>
      <c r="H30">
        <f>PPCL_Spot!S30</f>
        <v>7.7</v>
      </c>
      <c r="I30">
        <f>Bawana_NG!S30</f>
        <v>29.06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71.5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1.3415191900406442</v>
      </c>
      <c r="AD30">
        <f t="shared" si="1"/>
        <v>141.05945267696703</v>
      </c>
      <c r="AE30">
        <f>'IDT-1'!E30</f>
        <v>0</v>
      </c>
      <c r="AF30" s="26"/>
      <c r="AG30">
        <f t="shared" si="2"/>
        <v>141.05945267696703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36.36</v>
      </c>
      <c r="H31">
        <f>PPCL_Spot!S31</f>
        <v>9.81</v>
      </c>
      <c r="I31">
        <f>Bawana_NG!S31</f>
        <v>29.06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71.430000000000007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1.4951098421462161</v>
      </c>
      <c r="AD31">
        <f t="shared" si="1"/>
        <v>128.22617330584353</v>
      </c>
      <c r="AE31">
        <f>'IDT-1'!E31</f>
        <v>0</v>
      </c>
      <c r="AF31" s="26"/>
      <c r="AG31">
        <f t="shared" si="2"/>
        <v>128.22617330584353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29.06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71.430000000000007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1.408000566924263</v>
      </c>
      <c r="AD32">
        <f t="shared" si="1"/>
        <v>138.50328258106546</v>
      </c>
      <c r="AE32">
        <f>'IDT-1'!E32</f>
        <v>0</v>
      </c>
      <c r="AF32" s="26"/>
      <c r="AG32">
        <f t="shared" si="2"/>
        <v>138.50328258106546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2.1022013501614323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29.06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71.430000000000007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1.3636180094923973</v>
      </c>
      <c r="AD33">
        <f t="shared" si="1"/>
        <v>143.54858334066904</v>
      </c>
      <c r="AE33">
        <f>'IDT-1'!E33</f>
        <v>0</v>
      </c>
      <c r="AF33" s="26"/>
      <c r="AG33">
        <f t="shared" si="2"/>
        <v>143.54858334066904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2.1022013501614323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29.06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71.430000000000007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1.8519150232131398</v>
      </c>
      <c r="AD34">
        <f t="shared" si="1"/>
        <v>88.060286326948301</v>
      </c>
      <c r="AE34">
        <f>'IDT-1'!E34</f>
        <v>0</v>
      </c>
      <c r="AF34" s="26"/>
      <c r="AG34">
        <f t="shared" si="2"/>
        <v>88.060286326948301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-60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29.06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71.77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1.3222193718814206</v>
      </c>
      <c r="AD35">
        <f t="shared" si="1"/>
        <v>148.92998197827998</v>
      </c>
      <c r="AE35">
        <f>'IDT-1'!E35</f>
        <v>0</v>
      </c>
      <c r="AF35" s="26"/>
      <c r="AG35">
        <f t="shared" si="2"/>
        <v>148.92998197827998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29.06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71.78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1.3223073718814207</v>
      </c>
      <c r="AD36">
        <f t="shared" si="1"/>
        <v>148.93989397828003</v>
      </c>
      <c r="AE36">
        <f>'IDT-1'!E36</f>
        <v>0</v>
      </c>
      <c r="AF36" s="26"/>
      <c r="AG36">
        <f t="shared" si="2"/>
        <v>148.93989397828003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36.36</v>
      </c>
      <c r="H37">
        <f>PPCL_Spot!S37</f>
        <v>9.81</v>
      </c>
      <c r="I37">
        <f>Bawana_NG!S37</f>
        <v>29.061340096841132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70.929999999999993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1.3131671647336227</v>
      </c>
      <c r="AD37">
        <f t="shared" si="1"/>
        <v>147.91037428226895</v>
      </c>
      <c r="AE37">
        <f>'IDT-1'!E37</f>
        <v>0</v>
      </c>
      <c r="AF37" s="26"/>
      <c r="AG37">
        <f t="shared" si="2"/>
        <v>147.91037428226895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36.36</v>
      </c>
      <c r="H38">
        <f>PPCL_Spot!S38</f>
        <v>10.246986180535135</v>
      </c>
      <c r="I38">
        <f>Bawana_NG!S38</f>
        <v>29.061340096841132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70.929999999999993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1.3170126431223319</v>
      </c>
      <c r="AD38">
        <f t="shared" si="1"/>
        <v>148.34351498441538</v>
      </c>
      <c r="AE38">
        <f>'IDT-1'!E38</f>
        <v>0</v>
      </c>
      <c r="AF38" s="26"/>
      <c r="AG38">
        <f t="shared" si="2"/>
        <v>148.34351498441538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2.1022013501614323</v>
      </c>
      <c r="F39">
        <f>GT_Spot!S39</f>
        <v>0</v>
      </c>
      <c r="G39">
        <f>PPCL_NG!S39</f>
        <v>36.36</v>
      </c>
      <c r="H39">
        <f>PPCL_Spot!S39</f>
        <v>10.246986180535135</v>
      </c>
      <c r="I39">
        <f>Bawana_NG!S39</f>
        <v>29.061340096841132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70.929999999999993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49.12</v>
      </c>
      <c r="AB39" s="117">
        <f>-STOA!Q39</f>
        <v>0</v>
      </c>
      <c r="AC39">
        <f t="shared" si="0"/>
        <v>2.3622895696760042</v>
      </c>
      <c r="AD39">
        <f t="shared" si="1"/>
        <v>125.45823805786169</v>
      </c>
      <c r="AE39">
        <f>'IDT-1'!E39</f>
        <v>0</v>
      </c>
      <c r="AF39" s="26"/>
      <c r="AG39">
        <f t="shared" si="2"/>
        <v>125.45823805786169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-70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2.1022013501614323</v>
      </c>
      <c r="F40">
        <f>GT_Spot!S40</f>
        <v>0</v>
      </c>
      <c r="G40">
        <f>PPCL_NG!S40</f>
        <v>36.36</v>
      </c>
      <c r="H40">
        <f>PPCL_Spot!S40</f>
        <v>10.246986180535135</v>
      </c>
      <c r="I40">
        <f>Bawana_NG!S40</f>
        <v>29.061340096841132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70.929999999999993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49.12</v>
      </c>
      <c r="AB40" s="117">
        <f>-STOA!Q40</f>
        <v>0</v>
      </c>
      <c r="AC40">
        <f t="shared" si="0"/>
        <v>1.7852112807333085</v>
      </c>
      <c r="AD40">
        <f t="shared" si="1"/>
        <v>191.03531634680439</v>
      </c>
      <c r="AE40">
        <f>'IDT-1'!E40</f>
        <v>0</v>
      </c>
      <c r="AF40" s="26"/>
      <c r="AG40">
        <f t="shared" si="2"/>
        <v>191.03531634680439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-5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2.1022013501614323</v>
      </c>
      <c r="F41">
        <f>GT_Spot!S41</f>
        <v>0</v>
      </c>
      <c r="G41">
        <f>PPCL_NG!S41</f>
        <v>36.36</v>
      </c>
      <c r="H41">
        <f>PPCL_Spot!S41</f>
        <v>10.246986180535135</v>
      </c>
      <c r="I41">
        <f>Bawana_NG!S41</f>
        <v>29.061340096841132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70.929999999999993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49.12</v>
      </c>
      <c r="AB41" s="117">
        <f>-STOA!Q41</f>
        <v>0</v>
      </c>
      <c r="AC41">
        <f t="shared" si="0"/>
        <v>1.8296019183442851</v>
      </c>
      <c r="AD41">
        <f t="shared" si="1"/>
        <v>185.99092570919342</v>
      </c>
      <c r="AE41">
        <f>'IDT-1'!E41</f>
        <v>0</v>
      </c>
      <c r="AF41" s="26"/>
      <c r="AG41">
        <f t="shared" si="2"/>
        <v>185.99092570919342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-10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2.1022013501614323</v>
      </c>
      <c r="F42">
        <f>GT_Spot!S42</f>
        <v>0</v>
      </c>
      <c r="G42">
        <f>PPCL_NG!S42</f>
        <v>36.36</v>
      </c>
      <c r="H42">
        <f>PPCL_Spot!S42</f>
        <v>10.246986180535135</v>
      </c>
      <c r="I42">
        <f>Bawana_NG!S42</f>
        <v>29.061340096841132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70.989999999999995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49.12</v>
      </c>
      <c r="AB42" s="117">
        <f>-STOA!Q42</f>
        <v>0</v>
      </c>
      <c r="AC42">
        <f t="shared" si="0"/>
        <v>1.8301299183442852</v>
      </c>
      <c r="AD42">
        <f t="shared" si="1"/>
        <v>186.05039770919342</v>
      </c>
      <c r="AE42">
        <f>'IDT-1'!E42</f>
        <v>0</v>
      </c>
      <c r="AF42" s="26"/>
      <c r="AG42">
        <f t="shared" si="2"/>
        <v>186.05039770919342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-10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2.1022013501614323</v>
      </c>
      <c r="F43">
        <f>GT_Spot!S43</f>
        <v>0</v>
      </c>
      <c r="G43">
        <f>PPCL_NG!S43</f>
        <v>36.36</v>
      </c>
      <c r="H43">
        <f>PPCL_Spot!S43</f>
        <v>10.91</v>
      </c>
      <c r="I43">
        <f>Bawana_NG!S43</f>
        <v>29.061340096841132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70.989999999999995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49.12</v>
      </c>
      <c r="AB43" s="117">
        <f>-STOA!Q43</f>
        <v>0</v>
      </c>
      <c r="AC43">
        <f t="shared" si="0"/>
        <v>2.2354801784543654</v>
      </c>
      <c r="AD43">
        <f t="shared" si="1"/>
        <v>141.30806126854819</v>
      </c>
      <c r="AE43">
        <f>'IDT-1'!E43</f>
        <v>0</v>
      </c>
      <c r="AF43" s="26"/>
      <c r="AG43">
        <f t="shared" si="2"/>
        <v>141.30806126854819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-55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2.1012831479897347</v>
      </c>
      <c r="F44">
        <f>GT_Spot!S44</f>
        <v>0</v>
      </c>
      <c r="G44">
        <f>PPCL_NG!S44</f>
        <v>36.36</v>
      </c>
      <c r="H44">
        <f>PPCL_Spot!S44</f>
        <v>10.91</v>
      </c>
      <c r="I44">
        <f>Bawana_NG!S44</f>
        <v>29.061340096841132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71.11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49.12</v>
      </c>
      <c r="AB44" s="117">
        <f>-STOA!Q44</f>
        <v>0</v>
      </c>
      <c r="AC44">
        <f t="shared" si="0"/>
        <v>1.8370123597764649</v>
      </c>
      <c r="AD44">
        <f t="shared" si="1"/>
        <v>186.8256108850544</v>
      </c>
      <c r="AE44">
        <f>'IDT-1'!E44</f>
        <v>0</v>
      </c>
      <c r="AF44" s="26"/>
      <c r="AG44">
        <f t="shared" si="2"/>
        <v>186.8256108850544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-10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2.1012831479897347</v>
      </c>
      <c r="F45">
        <f>GT_Spot!S45</f>
        <v>0</v>
      </c>
      <c r="G45">
        <f>PPCL_NG!S45</f>
        <v>36.36</v>
      </c>
      <c r="H45">
        <f>PPCL_Spot!S45</f>
        <v>10.91</v>
      </c>
      <c r="I45">
        <f>Bawana_NG!S45</f>
        <v>29.061340096841132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71.03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49.12</v>
      </c>
      <c r="AB45" s="117">
        <f>-STOA!Q45</f>
        <v>0</v>
      </c>
      <c r="AC45">
        <f t="shared" si="0"/>
        <v>1.8363083597764649</v>
      </c>
      <c r="AD45">
        <f t="shared" si="1"/>
        <v>186.7463148850544</v>
      </c>
      <c r="AE45">
        <f>'IDT-1'!E45</f>
        <v>0</v>
      </c>
      <c r="AF45" s="26"/>
      <c r="AG45">
        <f t="shared" si="2"/>
        <v>186.7463148850544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-10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2.1012831479897347</v>
      </c>
      <c r="F46">
        <f>GT_Spot!S46</f>
        <v>0</v>
      </c>
      <c r="G46">
        <f>PPCL_NG!S46</f>
        <v>36.36</v>
      </c>
      <c r="H46">
        <f>PPCL_Spot!S46</f>
        <v>10.91</v>
      </c>
      <c r="I46">
        <f>Bawana_NG!S46</f>
        <v>29.061340096841132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71.06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49.12</v>
      </c>
      <c r="AB46" s="117">
        <f>-STOA!Q46</f>
        <v>0</v>
      </c>
      <c r="AC46">
        <f t="shared" si="0"/>
        <v>1.8365723597764649</v>
      </c>
      <c r="AD46">
        <f t="shared" si="1"/>
        <v>186.77605088505442</v>
      </c>
      <c r="AE46">
        <f>'IDT-1'!E46</f>
        <v>0</v>
      </c>
      <c r="AF46" s="26"/>
      <c r="AG46">
        <f t="shared" si="2"/>
        <v>186.77605088505442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-10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2.1012831479897347</v>
      </c>
      <c r="F47">
        <f>GT_Spot!S47</f>
        <v>0</v>
      </c>
      <c r="G47">
        <f>PPCL_NG!S47</f>
        <v>36.36</v>
      </c>
      <c r="H47">
        <f>PPCL_Spot!S47</f>
        <v>10.91</v>
      </c>
      <c r="I47">
        <f>Bawana_NG!S47</f>
        <v>29.061340096841132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71.06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49.12</v>
      </c>
      <c r="AB47" s="117">
        <f>-STOA!Q47</f>
        <v>0</v>
      </c>
      <c r="AC47">
        <f t="shared" si="0"/>
        <v>2.147306823053301</v>
      </c>
      <c r="AD47">
        <f t="shared" si="1"/>
        <v>151.46531642177757</v>
      </c>
      <c r="AE47">
        <f>'IDT-1'!E47</f>
        <v>0</v>
      </c>
      <c r="AF47" s="26"/>
      <c r="AG47">
        <f t="shared" si="2"/>
        <v>151.46531642177757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-45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2.1012831479897347</v>
      </c>
      <c r="F48">
        <f>GT_Spot!S48</f>
        <v>0</v>
      </c>
      <c r="G48">
        <f>PPCL_NG!S48</f>
        <v>36.36</v>
      </c>
      <c r="H48">
        <f>PPCL_Spot!S48</f>
        <v>10.91</v>
      </c>
      <c r="I48">
        <f>Bawana_NG!S48</f>
        <v>29.061340096841132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71.06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49.12</v>
      </c>
      <c r="AB48" s="117">
        <f>-STOA!Q48</f>
        <v>0</v>
      </c>
      <c r="AC48">
        <f t="shared" si="0"/>
        <v>1.8365723597764649</v>
      </c>
      <c r="AD48">
        <f t="shared" si="1"/>
        <v>186.77605088505442</v>
      </c>
      <c r="AE48">
        <f>'IDT-1'!E48</f>
        <v>0</v>
      </c>
      <c r="AF48" s="26"/>
      <c r="AG48">
        <f t="shared" si="2"/>
        <v>186.77605088505442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-10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2.1012831479897347</v>
      </c>
      <c r="F49">
        <f>GT_Spot!S49</f>
        <v>0</v>
      </c>
      <c r="G49">
        <f>PPCL_NG!S49</f>
        <v>36.36</v>
      </c>
      <c r="H49">
        <f>PPCL_Spot!S49</f>
        <v>11.209999999999999</v>
      </c>
      <c r="I49">
        <f>Bawana_NG!S49</f>
        <v>29.061340096841132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71.06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49.12</v>
      </c>
      <c r="AB49" s="117">
        <f>-STOA!Q49</f>
        <v>0</v>
      </c>
      <c r="AC49">
        <f t="shared" si="0"/>
        <v>1.8392123597764649</v>
      </c>
      <c r="AD49">
        <f t="shared" si="1"/>
        <v>187.07341088505439</v>
      </c>
      <c r="AE49">
        <f>'IDT-1'!E49</f>
        <v>0</v>
      </c>
      <c r="AF49" s="26"/>
      <c r="AG49">
        <f t="shared" si="2"/>
        <v>187.07341088505439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-10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2.1012831479897347</v>
      </c>
      <c r="F50">
        <f>GT_Spot!S50</f>
        <v>0</v>
      </c>
      <c r="G50">
        <f>PPCL_NG!S50</f>
        <v>36.36</v>
      </c>
      <c r="H50">
        <f>PPCL_Spot!S50</f>
        <v>11.209999999999999</v>
      </c>
      <c r="I50">
        <f>Bawana_NG!S50</f>
        <v>29.061340096841132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71.06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49.12</v>
      </c>
      <c r="AB50" s="117">
        <f>-STOA!Q50</f>
        <v>0</v>
      </c>
      <c r="AC50">
        <f t="shared" si="0"/>
        <v>1.8392123597764649</v>
      </c>
      <c r="AD50">
        <f t="shared" si="1"/>
        <v>187.07341088505439</v>
      </c>
      <c r="AE50">
        <f>'IDT-1'!E50</f>
        <v>0</v>
      </c>
      <c r="AF50" s="26"/>
      <c r="AG50">
        <f t="shared" si="2"/>
        <v>187.07341088505439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-10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2.1012831479897347</v>
      </c>
      <c r="F51">
        <f>GT_Spot!S51</f>
        <v>0</v>
      </c>
      <c r="G51">
        <f>PPCL_NG!S51</f>
        <v>36.36</v>
      </c>
      <c r="H51">
        <f>PPCL_Spot!S51</f>
        <v>11.209999999999999</v>
      </c>
      <c r="I51">
        <f>Bawana_NG!S51</f>
        <v>29.061340096841132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71.06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49.12</v>
      </c>
      <c r="AB51" s="117">
        <f>-STOA!Q51</f>
        <v>0</v>
      </c>
      <c r="AC51">
        <f t="shared" si="0"/>
        <v>2.0167749102203714</v>
      </c>
      <c r="AD51">
        <f t="shared" si="1"/>
        <v>166.89584833461049</v>
      </c>
      <c r="AE51">
        <f>'IDT-1'!E51</f>
        <v>0</v>
      </c>
      <c r="AF51" s="26"/>
      <c r="AG51">
        <f t="shared" si="2"/>
        <v>166.89584833461049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-30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2.1012831479897347</v>
      </c>
      <c r="F52">
        <f>GT_Spot!S52</f>
        <v>0</v>
      </c>
      <c r="G52">
        <f>PPCL_NG!S52</f>
        <v>36.36</v>
      </c>
      <c r="H52">
        <f>PPCL_Spot!S52</f>
        <v>11.209999999999999</v>
      </c>
      <c r="I52">
        <f>Bawana_NG!S52</f>
        <v>29.061340096841132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71.06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49.12</v>
      </c>
      <c r="AB52" s="117">
        <f>-STOA!Q52</f>
        <v>0</v>
      </c>
      <c r="AC52">
        <f t="shared" si="0"/>
        <v>1.8392123597764649</v>
      </c>
      <c r="AD52">
        <f t="shared" si="1"/>
        <v>187.07341088505439</v>
      </c>
      <c r="AE52">
        <f>'IDT-1'!E52</f>
        <v>0</v>
      </c>
      <c r="AF52" s="26"/>
      <c r="AG52">
        <f t="shared" si="2"/>
        <v>187.07341088505439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-10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2.1012831479897347</v>
      </c>
      <c r="F53">
        <f>GT_Spot!S53</f>
        <v>0</v>
      </c>
      <c r="G53">
        <f>PPCL_NG!S53</f>
        <v>36.36</v>
      </c>
      <c r="H53">
        <f>PPCL_Spot!S53</f>
        <v>11.209999999999999</v>
      </c>
      <c r="I53">
        <f>Bawana_NG!S53</f>
        <v>29.061340096841132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71.06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49.12</v>
      </c>
      <c r="AB53" s="117">
        <f>-STOA!Q53</f>
        <v>0</v>
      </c>
      <c r="AC53">
        <f t="shared" si="0"/>
        <v>1.7504310845545117</v>
      </c>
      <c r="AD53">
        <f t="shared" si="1"/>
        <v>197.16219216027633</v>
      </c>
      <c r="AE53">
        <f>'IDT-1'!E53</f>
        <v>0</v>
      </c>
      <c r="AF53" s="26"/>
      <c r="AG53">
        <f t="shared" si="2"/>
        <v>197.16219216027633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2.1012831479897347</v>
      </c>
      <c r="F54">
        <f>GT_Spot!S54</f>
        <v>0</v>
      </c>
      <c r="G54">
        <f>PPCL_NG!S54</f>
        <v>36.36</v>
      </c>
      <c r="H54">
        <f>PPCL_Spot!S54</f>
        <v>11.209999999999999</v>
      </c>
      <c r="I54">
        <f>Bawana_NG!S54</f>
        <v>29.061340096841132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70.91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49.12</v>
      </c>
      <c r="AB54" s="117">
        <f>-STOA!Q54</f>
        <v>0</v>
      </c>
      <c r="AC54">
        <f t="shared" si="0"/>
        <v>1.7491110845545119</v>
      </c>
      <c r="AD54">
        <f t="shared" si="1"/>
        <v>197.01351216027638</v>
      </c>
      <c r="AE54">
        <f>'IDT-1'!E54</f>
        <v>0</v>
      </c>
      <c r="AF54" s="26"/>
      <c r="AG54">
        <f t="shared" si="2"/>
        <v>197.01351216027638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2.1012831479897347</v>
      </c>
      <c r="F55">
        <f>GT_Spot!S55</f>
        <v>0</v>
      </c>
      <c r="G55">
        <f>PPCL_NG!S55</f>
        <v>36.36</v>
      </c>
      <c r="H55">
        <f>PPCL_Spot!S55</f>
        <v>11.209999999999999</v>
      </c>
      <c r="I55">
        <f>Bawana_NG!S55</f>
        <v>29.061340096841132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70.91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49.12</v>
      </c>
      <c r="AB55" s="117">
        <f>-STOA!Q55</f>
        <v>0</v>
      </c>
      <c r="AC55">
        <f t="shared" si="0"/>
        <v>1.7491110845545119</v>
      </c>
      <c r="AD55">
        <f t="shared" si="1"/>
        <v>197.01351216027638</v>
      </c>
      <c r="AE55">
        <f>'IDT-1'!E55</f>
        <v>0</v>
      </c>
      <c r="AF55" s="26"/>
      <c r="AG55">
        <f t="shared" si="2"/>
        <v>197.01351216027638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2.1012831479897347</v>
      </c>
      <c r="F56">
        <f>GT_Spot!S56</f>
        <v>0</v>
      </c>
      <c r="G56">
        <f>PPCL_NG!S56</f>
        <v>36.36</v>
      </c>
      <c r="H56">
        <f>PPCL_Spot!S56</f>
        <v>11.209999999999999</v>
      </c>
      <c r="I56">
        <f>Bawana_NG!S56</f>
        <v>29.061340096841132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70.91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49.12</v>
      </c>
      <c r="AB56" s="117">
        <f>-STOA!Q56</f>
        <v>0</v>
      </c>
      <c r="AC56">
        <f t="shared" si="0"/>
        <v>1.7491110845545119</v>
      </c>
      <c r="AD56">
        <f t="shared" si="1"/>
        <v>197.01351216027638</v>
      </c>
      <c r="AE56">
        <f>'IDT-1'!E56</f>
        <v>0</v>
      </c>
      <c r="AF56" s="26"/>
      <c r="AG56">
        <f t="shared" si="2"/>
        <v>197.01351216027638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2.1012831479897347</v>
      </c>
      <c r="F57">
        <f>GT_Spot!S57</f>
        <v>0</v>
      </c>
      <c r="G57">
        <f>PPCL_NG!S57</f>
        <v>36.36</v>
      </c>
      <c r="H57">
        <f>PPCL_Spot!S57</f>
        <v>11.209999999999999</v>
      </c>
      <c r="I57">
        <f>Bawana_NG!S57</f>
        <v>29.061340096841132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70.91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49.12</v>
      </c>
      <c r="AB57" s="117">
        <f>-STOA!Q57</f>
        <v>0</v>
      </c>
      <c r="AC57">
        <f t="shared" si="0"/>
        <v>1.7491110845545119</v>
      </c>
      <c r="AD57">
        <f t="shared" si="1"/>
        <v>197.01351216027638</v>
      </c>
      <c r="AE57">
        <f>'IDT-1'!E57</f>
        <v>0</v>
      </c>
      <c r="AF57" s="26"/>
      <c r="AG57">
        <f t="shared" si="2"/>
        <v>197.01351216027638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2.1012831479897347</v>
      </c>
      <c r="F58">
        <f>GT_Spot!S58</f>
        <v>0</v>
      </c>
      <c r="G58">
        <f>PPCL_NG!S58</f>
        <v>36.36</v>
      </c>
      <c r="H58">
        <f>PPCL_Spot!S58</f>
        <v>11.209999999999999</v>
      </c>
      <c r="I58">
        <f>Bawana_NG!S58</f>
        <v>29.061340096841132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70.91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49.12</v>
      </c>
      <c r="AB58" s="117">
        <f>-STOA!Q58</f>
        <v>0</v>
      </c>
      <c r="AC58">
        <f t="shared" si="0"/>
        <v>1.7491110845545119</v>
      </c>
      <c r="AD58">
        <f t="shared" si="1"/>
        <v>197.01351216027638</v>
      </c>
      <c r="AE58">
        <f>'IDT-1'!E58</f>
        <v>0</v>
      </c>
      <c r="AF58" s="26"/>
      <c r="AG58">
        <f t="shared" si="2"/>
        <v>197.01351216027638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2.1012831479897347</v>
      </c>
      <c r="F59">
        <f>GT_Spot!S59</f>
        <v>0</v>
      </c>
      <c r="G59">
        <f>PPCL_NG!S59</f>
        <v>36.36</v>
      </c>
      <c r="H59">
        <f>PPCL_Spot!S59</f>
        <v>11.209999999999999</v>
      </c>
      <c r="I59">
        <f>Bawana_NG!S59</f>
        <v>29.061340096841132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70.91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49.12</v>
      </c>
      <c r="AB59" s="117">
        <f>-STOA!Q59</f>
        <v>0</v>
      </c>
      <c r="AC59">
        <f t="shared" si="0"/>
        <v>1.7491110845545119</v>
      </c>
      <c r="AD59">
        <f t="shared" si="1"/>
        <v>197.01351216027638</v>
      </c>
      <c r="AE59">
        <f>'IDT-1'!E59</f>
        <v>0</v>
      </c>
      <c r="AF59" s="26"/>
      <c r="AG59">
        <f t="shared" si="2"/>
        <v>197.01351216027638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2.1012831479897347</v>
      </c>
      <c r="F60">
        <f>GT_Spot!S60</f>
        <v>0</v>
      </c>
      <c r="G60">
        <f>PPCL_NG!S60</f>
        <v>36.36</v>
      </c>
      <c r="H60">
        <f>PPCL_Spot!S60</f>
        <v>11.209999999999999</v>
      </c>
      <c r="I60">
        <f>Bawana_NG!S60</f>
        <v>29.061340096841132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70.91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49.12</v>
      </c>
      <c r="AB60" s="117">
        <f>-STOA!Q60</f>
        <v>0</v>
      </c>
      <c r="AC60">
        <f t="shared" si="0"/>
        <v>1.7491110845545119</v>
      </c>
      <c r="AD60">
        <f t="shared" si="1"/>
        <v>197.01351216027638</v>
      </c>
      <c r="AE60">
        <f>'IDT-1'!E60</f>
        <v>0</v>
      </c>
      <c r="AF60" s="26"/>
      <c r="AG60">
        <f t="shared" si="2"/>
        <v>197.01351216027638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2.1012831479897347</v>
      </c>
      <c r="F61">
        <f>GT_Spot!S61</f>
        <v>0</v>
      </c>
      <c r="G61">
        <f>PPCL_NG!S61</f>
        <v>36.36</v>
      </c>
      <c r="H61">
        <f>PPCL_Spot!S61</f>
        <v>11.209999999999999</v>
      </c>
      <c r="I61">
        <f>Bawana_NG!S61</f>
        <v>29.061340096841132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70.91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49.12</v>
      </c>
      <c r="AB61" s="117">
        <f>-STOA!Q61</f>
        <v>0</v>
      </c>
      <c r="AC61">
        <f t="shared" si="0"/>
        <v>1.7491110845545119</v>
      </c>
      <c r="AD61">
        <f t="shared" si="1"/>
        <v>197.01351216027638</v>
      </c>
      <c r="AE61">
        <f>'IDT-1'!E61</f>
        <v>0</v>
      </c>
      <c r="AF61" s="26"/>
      <c r="AG61">
        <f t="shared" si="2"/>
        <v>197.01351216027638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2.1012831479897347</v>
      </c>
      <c r="F62">
        <f>GT_Spot!S62</f>
        <v>0</v>
      </c>
      <c r="G62">
        <f>PPCL_NG!S62</f>
        <v>36.36</v>
      </c>
      <c r="H62">
        <f>PPCL_Spot!S62</f>
        <v>11.209999999999999</v>
      </c>
      <c r="I62">
        <f>Bawana_NG!S62</f>
        <v>29.061447555062465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70.819999999999993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49.12</v>
      </c>
      <c r="AB62" s="117">
        <f>-STOA!Q62</f>
        <v>0</v>
      </c>
      <c r="AC62">
        <f t="shared" si="0"/>
        <v>1.7483200301868593</v>
      </c>
      <c r="AD62">
        <f t="shared" si="1"/>
        <v>196.92441067286535</v>
      </c>
      <c r="AE62">
        <f>'IDT-1'!E62</f>
        <v>0</v>
      </c>
      <c r="AF62" s="26"/>
      <c r="AG62">
        <f t="shared" si="2"/>
        <v>196.92441067286535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2.1012831479897347</v>
      </c>
      <c r="F63">
        <f>GT_Spot!S63</f>
        <v>0</v>
      </c>
      <c r="G63">
        <f>PPCL_NG!S63</f>
        <v>36.36</v>
      </c>
      <c r="H63">
        <f>PPCL_Spot!S63</f>
        <v>11.209999999999999</v>
      </c>
      <c r="I63">
        <f>Bawana_NG!S63</f>
        <v>29.061447555062465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70.819999999999993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49.12</v>
      </c>
      <c r="AB63" s="117">
        <f>-STOA!Q63</f>
        <v>0</v>
      </c>
      <c r="AC63">
        <f t="shared" si="0"/>
        <v>1.758263533011718</v>
      </c>
      <c r="AD63">
        <f t="shared" si="1"/>
        <v>195.79446717004046</v>
      </c>
      <c r="AE63">
        <f>'IDT-1'!E63</f>
        <v>0</v>
      </c>
      <c r="AF63" s="26"/>
      <c r="AG63">
        <f t="shared" si="2"/>
        <v>195.79446717004046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-1.1200000000000001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2.1012831479897347</v>
      </c>
      <c r="F64">
        <f>GT_Spot!S64</f>
        <v>0</v>
      </c>
      <c r="G64">
        <f>PPCL_NG!S64</f>
        <v>36.36</v>
      </c>
      <c r="H64">
        <f>PPCL_Spot!S64</f>
        <v>11.209999999999999</v>
      </c>
      <c r="I64">
        <f>Bawana_NG!S64</f>
        <v>29.061447555062465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70.809999999999988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49.12</v>
      </c>
      <c r="AB64" s="117">
        <f>-STOA!Q64</f>
        <v>0</v>
      </c>
      <c r="AC64">
        <f t="shared" si="0"/>
        <v>1.7482320301868595</v>
      </c>
      <c r="AD64">
        <f t="shared" si="1"/>
        <v>196.91449867286534</v>
      </c>
      <c r="AE64">
        <f>'IDT-1'!E64</f>
        <v>0</v>
      </c>
      <c r="AF64" s="26"/>
      <c r="AG64">
        <f t="shared" si="2"/>
        <v>196.91449867286534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2.1012831479897347</v>
      </c>
      <c r="F65">
        <f>GT_Spot!S65</f>
        <v>0</v>
      </c>
      <c r="G65">
        <f>PPCL_NG!S65</f>
        <v>36.36</v>
      </c>
      <c r="H65">
        <f>PPCL_Spot!S65</f>
        <v>10.91</v>
      </c>
      <c r="I65">
        <f>Bawana_NG!S65</f>
        <v>29.061447555062465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70.789999999999992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49.12</v>
      </c>
      <c r="AB65" s="117">
        <f>-STOA!Q65</f>
        <v>0</v>
      </c>
      <c r="AC65">
        <f t="shared" si="0"/>
        <v>1.7454160301868593</v>
      </c>
      <c r="AD65">
        <f t="shared" si="1"/>
        <v>196.59731467286534</v>
      </c>
      <c r="AE65">
        <f>'IDT-1'!E65</f>
        <v>0</v>
      </c>
      <c r="AF65" s="26"/>
      <c r="AG65">
        <f t="shared" si="2"/>
        <v>196.59731467286534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2.1012831479897347</v>
      </c>
      <c r="F66">
        <f>GT_Spot!S66</f>
        <v>0</v>
      </c>
      <c r="G66">
        <f>PPCL_NG!S66</f>
        <v>36.36</v>
      </c>
      <c r="H66">
        <f>PPCL_Spot!S66</f>
        <v>10.91</v>
      </c>
      <c r="I66">
        <f>Bawana_NG!S66</f>
        <v>29.061447555062465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70.789999999999992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49.12</v>
      </c>
      <c r="AB66" s="117">
        <f>-STOA!Q66</f>
        <v>0</v>
      </c>
      <c r="AC66">
        <f t="shared" si="0"/>
        <v>1.7454160301868593</v>
      </c>
      <c r="AD66">
        <f t="shared" si="1"/>
        <v>196.59731467286534</v>
      </c>
      <c r="AE66">
        <f>'IDT-1'!E66</f>
        <v>0</v>
      </c>
      <c r="AF66" s="26"/>
      <c r="AG66">
        <f t="shared" si="2"/>
        <v>196.59731467286534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2.1012831479897347</v>
      </c>
      <c r="F67">
        <f>GT_Spot!S67</f>
        <v>0</v>
      </c>
      <c r="G67">
        <f>PPCL_NG!S67</f>
        <v>36.36</v>
      </c>
      <c r="H67">
        <f>PPCL_Spot!S67</f>
        <v>10.91</v>
      </c>
      <c r="I67">
        <f>Bawana_NG!S67</f>
        <v>29.061447555062465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70.789999999999992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49.12</v>
      </c>
      <c r="AB67" s="117">
        <f>-STOA!Q67</f>
        <v>0</v>
      </c>
      <c r="AC67">
        <f t="shared" si="0"/>
        <v>1.8992739801465042</v>
      </c>
      <c r="AD67">
        <f t="shared" si="1"/>
        <v>179.11345672290565</v>
      </c>
      <c r="AE67">
        <f>'IDT-1'!E67</f>
        <v>0</v>
      </c>
      <c r="AF67" s="26"/>
      <c r="AG67">
        <f t="shared" si="2"/>
        <v>179.11345672290565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-17.329999999999998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2.1012831479897347</v>
      </c>
      <c r="F68">
        <f>GT_Spot!S68</f>
        <v>0</v>
      </c>
      <c r="G68">
        <f>PPCL_NG!S68</f>
        <v>36.36</v>
      </c>
      <c r="H68">
        <f>PPCL_Spot!S68</f>
        <v>10.91</v>
      </c>
      <c r="I68">
        <f>Bawana_NG!S68</f>
        <v>29.061447555062465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70.789999999999992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49.12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1.7454160301868593</v>
      </c>
      <c r="AD68">
        <f t="shared" ref="AD68:AD98" si="4">SUM(B68:AB68,AI68:AR68)-AC68</f>
        <v>196.59731467286534</v>
      </c>
      <c r="AE68">
        <f>'IDT-1'!E68</f>
        <v>0</v>
      </c>
      <c r="AF68" s="26"/>
      <c r="AG68">
        <f t="shared" ref="AG68:AG98" si="5">SUM(AD68:AF68)+AT68</f>
        <v>196.59731467286534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2.1012831479897347</v>
      </c>
      <c r="F69">
        <f>GT_Spot!S69</f>
        <v>0</v>
      </c>
      <c r="G69">
        <f>PPCL_NG!S69</f>
        <v>36.36</v>
      </c>
      <c r="H69">
        <f>PPCL_Spot!S69</f>
        <v>10.91</v>
      </c>
      <c r="I69">
        <f>Bawana_NG!S69</f>
        <v>29.061447555062465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70.7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49.12</v>
      </c>
      <c r="AB69" s="117">
        <f>-STOA!Q69</f>
        <v>0</v>
      </c>
      <c r="AC69">
        <f t="shared" si="3"/>
        <v>1.7446240301868592</v>
      </c>
      <c r="AD69">
        <f t="shared" si="4"/>
        <v>196.50810667286532</v>
      </c>
      <c r="AE69">
        <f>'IDT-1'!E69</f>
        <v>0</v>
      </c>
      <c r="AF69" s="26"/>
      <c r="AG69">
        <f t="shared" si="5"/>
        <v>196.50810667286532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2.1012831479897347</v>
      </c>
      <c r="F70">
        <f>GT_Spot!S70</f>
        <v>0</v>
      </c>
      <c r="G70">
        <f>PPCL_NG!S70</f>
        <v>36.36</v>
      </c>
      <c r="H70">
        <f>PPCL_Spot!S70</f>
        <v>10.91</v>
      </c>
      <c r="I70">
        <f>Bawana_NG!S70</f>
        <v>29.061447555062465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70.7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49.12</v>
      </c>
      <c r="AB70" s="117">
        <f>-STOA!Q70</f>
        <v>0</v>
      </c>
      <c r="AC70">
        <f t="shared" si="3"/>
        <v>1.7446240301868592</v>
      </c>
      <c r="AD70">
        <f t="shared" si="4"/>
        <v>196.50810667286532</v>
      </c>
      <c r="AE70">
        <f>'IDT-1'!E70</f>
        <v>0</v>
      </c>
      <c r="AF70" s="26"/>
      <c r="AG70">
        <f t="shared" si="5"/>
        <v>196.50810667286532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1.6562755399883242</v>
      </c>
      <c r="F71">
        <f>GT_Spot!S71</f>
        <v>0</v>
      </c>
      <c r="G71">
        <f>PPCL_NG!S71</f>
        <v>36.36</v>
      </c>
      <c r="H71">
        <f>PPCL_Spot!S71</f>
        <v>7.7777777777777768</v>
      </c>
      <c r="I71">
        <f>Bawana_NG!S71</f>
        <v>29.061447555062465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70.58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49.12</v>
      </c>
      <c r="AB71" s="117">
        <f>-STOA!Q71</f>
        <v>0</v>
      </c>
      <c r="AC71">
        <f t="shared" si="3"/>
        <v>2.1559947837906579</v>
      </c>
      <c r="AD71">
        <f t="shared" si="4"/>
        <v>142.39950608903794</v>
      </c>
      <c r="AE71">
        <f>'IDT-1'!E71</f>
        <v>0</v>
      </c>
      <c r="AF71" s="26"/>
      <c r="AG71">
        <f t="shared" si="5"/>
        <v>142.39950608903794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-50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1.6562755399883242</v>
      </c>
      <c r="F72">
        <f>GT_Spot!S72</f>
        <v>0</v>
      </c>
      <c r="G72">
        <f>PPCL_NG!S72</f>
        <v>36.36</v>
      </c>
      <c r="H72">
        <f>PPCL_Spot!S72</f>
        <v>7.7777777777777768</v>
      </c>
      <c r="I72">
        <f>Bawana_NG!S72</f>
        <v>29.061447555062465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70.58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49.12</v>
      </c>
      <c r="AB72" s="117">
        <f>-STOA!Q72</f>
        <v>0</v>
      </c>
      <c r="AC72">
        <f t="shared" si="3"/>
        <v>1.7120884076808918</v>
      </c>
      <c r="AD72">
        <f t="shared" si="4"/>
        <v>192.84341246514771</v>
      </c>
      <c r="AE72">
        <f>'IDT-1'!E72</f>
        <v>0</v>
      </c>
      <c r="AF72" s="26"/>
      <c r="AG72">
        <f t="shared" si="5"/>
        <v>192.84341246514771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1.6562755399883242</v>
      </c>
      <c r="F73">
        <f>GT_Spot!S73</f>
        <v>0</v>
      </c>
      <c r="G73">
        <f>PPCL_NG!S73</f>
        <v>36.36</v>
      </c>
      <c r="H73">
        <f>PPCL_Spot!S73</f>
        <v>7.45</v>
      </c>
      <c r="I73">
        <f>Bawana_NG!S73</f>
        <v>29.061447555062465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71.12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49.12</v>
      </c>
      <c r="AB73" s="117">
        <f>-STOA!Q73</f>
        <v>0</v>
      </c>
      <c r="AC73">
        <f t="shared" si="3"/>
        <v>1.7139559632364472</v>
      </c>
      <c r="AD73">
        <f t="shared" si="4"/>
        <v>193.05376713181434</v>
      </c>
      <c r="AE73">
        <f>'IDT-1'!E73</f>
        <v>0</v>
      </c>
      <c r="AF73" s="26"/>
      <c r="AG73">
        <f t="shared" si="5"/>
        <v>193.05376713181434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2.1022013501614323</v>
      </c>
      <c r="F74">
        <f>GT_Spot!S74</f>
        <v>0</v>
      </c>
      <c r="G74">
        <f>PPCL_NG!S74</f>
        <v>36.36</v>
      </c>
      <c r="H74">
        <f>PPCL_Spot!S74</f>
        <v>10.61</v>
      </c>
      <c r="I74">
        <f>Bawana_NG!S74</f>
        <v>29.061447555062465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71.069999999999993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49.12</v>
      </c>
      <c r="AB74" s="117">
        <f>-STOA!Q74</f>
        <v>0</v>
      </c>
      <c r="AC74">
        <f t="shared" si="3"/>
        <v>1.7452481103659703</v>
      </c>
      <c r="AD74">
        <f t="shared" si="4"/>
        <v>196.57840079485791</v>
      </c>
      <c r="AE74">
        <f>'IDT-1'!E74</f>
        <v>0</v>
      </c>
      <c r="AF74" s="26"/>
      <c r="AG74">
        <f t="shared" si="5"/>
        <v>196.57840079485791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2.1012831479897347</v>
      </c>
      <c r="F75">
        <f>GT_Spot!S75</f>
        <v>0</v>
      </c>
      <c r="G75">
        <f>PPCL_NG!S75</f>
        <v>36.36</v>
      </c>
      <c r="H75">
        <f>PPCL_Spot!S75</f>
        <v>10.61</v>
      </c>
      <c r="I75">
        <f>Bawana_NG!S75</f>
        <v>29.061447555062465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70.690000000000012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1.5400412182417429</v>
      </c>
      <c r="AD75">
        <f t="shared" si="4"/>
        <v>123.2426894848105</v>
      </c>
      <c r="AE75">
        <f>'IDT-1'!E75</f>
        <v>0</v>
      </c>
      <c r="AF75" s="26"/>
      <c r="AG75">
        <f t="shared" si="5"/>
        <v>123.2426894848105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-25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2.1012831479897347</v>
      </c>
      <c r="F76">
        <f>GT_Spot!S76</f>
        <v>0</v>
      </c>
      <c r="G76">
        <f>PPCL_NG!S76</f>
        <v>36.36</v>
      </c>
      <c r="H76">
        <f>PPCL_Spot!S76</f>
        <v>10.61</v>
      </c>
      <c r="I76">
        <f>Bawana_NG!S76</f>
        <v>29.061447555062465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70.690000000000012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1.6571520301868599</v>
      </c>
      <c r="AD76">
        <f t="shared" si="4"/>
        <v>186.65557867286537</v>
      </c>
      <c r="AE76">
        <f>'IDT-1'!E76</f>
        <v>0</v>
      </c>
      <c r="AF76" s="26"/>
      <c r="AG76">
        <f t="shared" si="5"/>
        <v>186.65557867286537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38.53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2.1012831479897347</v>
      </c>
      <c r="F77">
        <f>GT_Spot!S77</f>
        <v>0</v>
      </c>
      <c r="G77">
        <f>PPCL_NG!S77</f>
        <v>36.36</v>
      </c>
      <c r="H77">
        <f>PPCL_Spot!S77</f>
        <v>10</v>
      </c>
      <c r="I77">
        <f>Bawana_NG!S77</f>
        <v>29.06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70.690000000000012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1.65177129170231</v>
      </c>
      <c r="AD77">
        <f t="shared" si="4"/>
        <v>186.04951185628744</v>
      </c>
      <c r="AE77">
        <f>'IDT-1'!E77</f>
        <v>0</v>
      </c>
      <c r="AF77" s="26"/>
      <c r="AG77">
        <f t="shared" si="5"/>
        <v>186.04951185628744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38.53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1.7077490774907746</v>
      </c>
      <c r="F78">
        <f>GT_Spot!S78</f>
        <v>0</v>
      </c>
      <c r="G78">
        <f>PPCL_NG!S78</f>
        <v>36.36</v>
      </c>
      <c r="H78">
        <f>PPCL_Spot!S78</f>
        <v>7.33</v>
      </c>
      <c r="I78">
        <f>Bawana_NG!S78</f>
        <v>29.06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70.690000000000012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1.6248121918819192</v>
      </c>
      <c r="AD78">
        <f t="shared" si="4"/>
        <v>183.01293688560889</v>
      </c>
      <c r="AE78">
        <f>'IDT-1'!E78</f>
        <v>0</v>
      </c>
      <c r="AF78" s="26"/>
      <c r="AG78">
        <f t="shared" si="5"/>
        <v>183.01293688560889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38.53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1.7077490774907746</v>
      </c>
      <c r="F79">
        <f>GT_Spot!S79</f>
        <v>0</v>
      </c>
      <c r="G79">
        <f>PPCL_NG!S79</f>
        <v>36.36</v>
      </c>
      <c r="H79">
        <f>PPCL_Spot!S79</f>
        <v>7.0221279175507734</v>
      </c>
      <c r="I79">
        <f>Bawana_NG!S79</f>
        <v>29.06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70.19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1.2786389175563657</v>
      </c>
      <c r="AD79">
        <f t="shared" si="4"/>
        <v>144.02123807748518</v>
      </c>
      <c r="AE79">
        <f>'IDT-1'!E79</f>
        <v>0</v>
      </c>
      <c r="AF79" s="26"/>
      <c r="AG79">
        <f t="shared" si="5"/>
        <v>144.02123807748518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2.1012831479897347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29.06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70.19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1.6050432917023096</v>
      </c>
      <c r="AD80">
        <f t="shared" si="4"/>
        <v>180.78623985628741</v>
      </c>
      <c r="AE80">
        <f>'IDT-1'!E80</f>
        <v>0</v>
      </c>
      <c r="AF80" s="26"/>
      <c r="AG80">
        <f t="shared" si="5"/>
        <v>180.78623985628741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33.72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2.1012831479897347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29.06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70.06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1.6038992917023096</v>
      </c>
      <c r="AD81">
        <f t="shared" si="4"/>
        <v>180.65738385628742</v>
      </c>
      <c r="AE81">
        <f>'IDT-1'!E81</f>
        <v>0</v>
      </c>
      <c r="AF81" s="26"/>
      <c r="AG81">
        <f t="shared" si="5"/>
        <v>180.65738385628742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33.72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2.1012831479897347</v>
      </c>
      <c r="F82">
        <f>GT_Spot!S82</f>
        <v>0</v>
      </c>
      <c r="G82">
        <f>PPCL_NG!S82</f>
        <v>36.36</v>
      </c>
      <c r="H82">
        <f>PPCL_Spot!S82</f>
        <v>10</v>
      </c>
      <c r="I82">
        <f>Bawana_NG!S82</f>
        <v>29.06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69.95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1.6452592917023099</v>
      </c>
      <c r="AD82">
        <f t="shared" si="4"/>
        <v>185.31602385628744</v>
      </c>
      <c r="AE82">
        <f>'IDT-1'!E82</f>
        <v>0</v>
      </c>
      <c r="AF82" s="26"/>
      <c r="AG82">
        <f t="shared" si="5"/>
        <v>185.31602385628744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38.53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2.1012831479897347</v>
      </c>
      <c r="F83">
        <f>GT_Spot!S83</f>
        <v>0</v>
      </c>
      <c r="G83">
        <f>PPCL_NG!S83</f>
        <v>36.36</v>
      </c>
      <c r="H83">
        <f>PPCL_Spot!S83</f>
        <v>10.246986180535135</v>
      </c>
      <c r="I83">
        <f>Bawana_NG!S83</f>
        <v>29.06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69.710000000000008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1.7301527700910191</v>
      </c>
      <c r="AD83">
        <f t="shared" si="4"/>
        <v>194.87811655843387</v>
      </c>
      <c r="AE83">
        <f>'IDT-1'!E83</f>
        <v>0</v>
      </c>
      <c r="AF83" s="26"/>
      <c r="AG83">
        <f t="shared" si="5"/>
        <v>194.87811655843387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48.17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2.1012831479897347</v>
      </c>
      <c r="F84">
        <f>GT_Spot!S84</f>
        <v>0</v>
      </c>
      <c r="G84">
        <f>PPCL_NG!S84</f>
        <v>36.36</v>
      </c>
      <c r="H84">
        <f>PPCL_Spot!S84</f>
        <v>10.246986180535135</v>
      </c>
      <c r="I84">
        <f>Bawana_NG!S84</f>
        <v>29.06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69.64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1.4832033205349253</v>
      </c>
      <c r="AD84">
        <f t="shared" si="4"/>
        <v>126.88506600798993</v>
      </c>
      <c r="AE84">
        <f>'IDT-1'!E84</f>
        <v>0</v>
      </c>
      <c r="AF84" s="26"/>
      <c r="AG84">
        <f t="shared" si="5"/>
        <v>126.88506600798993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-20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2.1012831479897347</v>
      </c>
      <c r="F85">
        <f>GT_Spot!S85</f>
        <v>0</v>
      </c>
      <c r="G85">
        <f>PPCL_NG!S85</f>
        <v>36.36</v>
      </c>
      <c r="H85">
        <f>PPCL_Spot!S85</f>
        <v>10.246986180535135</v>
      </c>
      <c r="I85">
        <f>Bawana_NG!S85</f>
        <v>29.06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69.610000000000014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1.7292727700910191</v>
      </c>
      <c r="AD85">
        <f t="shared" si="4"/>
        <v>194.77899655843385</v>
      </c>
      <c r="AE85">
        <f>'IDT-1'!E85</f>
        <v>0</v>
      </c>
      <c r="AF85" s="26"/>
      <c r="AG85">
        <f t="shared" si="5"/>
        <v>194.77899655843385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48.17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2.1012831479897347</v>
      </c>
      <c r="F86">
        <f>GT_Spot!S86</f>
        <v>0</v>
      </c>
      <c r="G86">
        <f>PPCL_NG!S86</f>
        <v>36.36</v>
      </c>
      <c r="H86">
        <f>PPCL_Spot!S86</f>
        <v>10.246986180535135</v>
      </c>
      <c r="I86">
        <f>Bawana_NG!S86</f>
        <v>29.06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69.610000000000014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1.6868567700910191</v>
      </c>
      <c r="AD86">
        <f t="shared" si="4"/>
        <v>190.00141255843386</v>
      </c>
      <c r="AE86">
        <f>'IDT-1'!E86</f>
        <v>0</v>
      </c>
      <c r="AF86" s="26"/>
      <c r="AG86">
        <f t="shared" si="5"/>
        <v>190.00141255843386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43.35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2.1012831479897347</v>
      </c>
      <c r="F87">
        <f>GT_Spot!S87</f>
        <v>0</v>
      </c>
      <c r="G87">
        <f>PPCL_NG!S87</f>
        <v>36.36</v>
      </c>
      <c r="H87">
        <f>PPCL_Spot!S87</f>
        <v>10.246986180535135</v>
      </c>
      <c r="I87">
        <f>Bawana_NG!S87</f>
        <v>29.06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69.34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1.6844807700910189</v>
      </c>
      <c r="AD87">
        <f t="shared" si="4"/>
        <v>189.73378855843384</v>
      </c>
      <c r="AE87">
        <f>'IDT-1'!E87</f>
        <v>0</v>
      </c>
      <c r="AF87" s="26"/>
      <c r="AG87">
        <f t="shared" si="5"/>
        <v>189.73378855843384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43.35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2.100998336106489</v>
      </c>
      <c r="F88">
        <f>GT_Spot!S88</f>
        <v>0</v>
      </c>
      <c r="G88">
        <f>PPCL_NG!S88</f>
        <v>36.36</v>
      </c>
      <c r="H88">
        <f>PPCL_Spot!S88</f>
        <v>10.246986180535135</v>
      </c>
      <c r="I88">
        <f>Bawana_NG!S88</f>
        <v>29.06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69.34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1.6420622637464466</v>
      </c>
      <c r="AD88">
        <f t="shared" si="4"/>
        <v>184.95592225289519</v>
      </c>
      <c r="AE88">
        <f>'IDT-1'!E88</f>
        <v>0</v>
      </c>
      <c r="AF88" s="26"/>
      <c r="AG88">
        <f t="shared" si="5"/>
        <v>184.95592225289519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38.53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2.100998336106489</v>
      </c>
      <c r="F89">
        <f>GT_Spot!S89</f>
        <v>0</v>
      </c>
      <c r="G89">
        <f>PPCL_NG!S89</f>
        <v>36.36</v>
      </c>
      <c r="H89">
        <f>PPCL_Spot!S89</f>
        <v>10.246986180535135</v>
      </c>
      <c r="I89">
        <f>Bawana_NG!S89</f>
        <v>29.06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69.050000000000011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1.5667900894123061</v>
      </c>
      <c r="AD89">
        <f t="shared" si="4"/>
        <v>116.21119442722932</v>
      </c>
      <c r="AE89">
        <f>'IDT-1'!E89</f>
        <v>0</v>
      </c>
      <c r="AF89" s="26"/>
      <c r="AG89">
        <f t="shared" si="5"/>
        <v>116.21119442722932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-30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2.100998336106489</v>
      </c>
      <c r="F90">
        <f>GT_Spot!S90</f>
        <v>0</v>
      </c>
      <c r="G90">
        <f>PPCL_NG!S90</f>
        <v>36.36</v>
      </c>
      <c r="H90">
        <f>PPCL_Spot!S90</f>
        <v>10.246986180535135</v>
      </c>
      <c r="I90">
        <f>Bawana_NG!S90</f>
        <v>29.06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68.960000000000008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1.6387182637464466</v>
      </c>
      <c r="AD90">
        <f t="shared" si="4"/>
        <v>184.5792662528952</v>
      </c>
      <c r="AE90">
        <f>'IDT-1'!E90</f>
        <v>0</v>
      </c>
      <c r="AF90" s="26"/>
      <c r="AG90">
        <f t="shared" si="5"/>
        <v>184.5792662528952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38.53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2.100998336106489</v>
      </c>
      <c r="F91">
        <f>GT_Spot!S91</f>
        <v>0</v>
      </c>
      <c r="G91">
        <f>PPCL_NG!S91</f>
        <v>36.36</v>
      </c>
      <c r="H91">
        <f>PPCL_Spot!S91</f>
        <v>10.246986180535135</v>
      </c>
      <c r="I91">
        <f>Bawana_NG!S91</f>
        <v>29.06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69.53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1.6437342637464465</v>
      </c>
      <c r="AD91">
        <f t="shared" si="4"/>
        <v>185.1442502528952</v>
      </c>
      <c r="AE91">
        <f>'IDT-1'!E91</f>
        <v>0</v>
      </c>
      <c r="AF91" s="26"/>
      <c r="AG91">
        <f t="shared" si="5"/>
        <v>185.1442502528952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38.53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2.100998336106489</v>
      </c>
      <c r="F92">
        <f>GT_Spot!S92</f>
        <v>0</v>
      </c>
      <c r="G92">
        <f>PPCL_NG!S92</f>
        <v>36.36</v>
      </c>
      <c r="H92">
        <f>PPCL_Spot!S92</f>
        <v>10.246986180535135</v>
      </c>
      <c r="I92">
        <f>Bawana_NG!S92</f>
        <v>29.06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69.53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1.6437342637464465</v>
      </c>
      <c r="AD92">
        <f t="shared" si="4"/>
        <v>185.1442502528952</v>
      </c>
      <c r="AE92">
        <f>'IDT-1'!E92</f>
        <v>0</v>
      </c>
      <c r="AF92" s="26"/>
      <c r="AG92">
        <f t="shared" si="5"/>
        <v>185.1442502528952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38.53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2.100998336106489</v>
      </c>
      <c r="F93">
        <f>GT_Spot!S93</f>
        <v>0</v>
      </c>
      <c r="G93">
        <f>PPCL_NG!S93</f>
        <v>36.36</v>
      </c>
      <c r="H93">
        <f>PPCL_Spot!S93</f>
        <v>10.246986180535135</v>
      </c>
      <c r="I93">
        <f>Bawana_NG!S93</f>
        <v>29.06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69.42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1.6004382637464465</v>
      </c>
      <c r="AD93">
        <f t="shared" si="4"/>
        <v>180.26754625289519</v>
      </c>
      <c r="AE93">
        <f>'IDT-1'!E93</f>
        <v>0</v>
      </c>
      <c r="AF93" s="26"/>
      <c r="AG93">
        <f t="shared" si="5"/>
        <v>180.26754625289519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33.72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2.100998336106489</v>
      </c>
      <c r="F94">
        <f>GT_Spot!S94</f>
        <v>0</v>
      </c>
      <c r="G94">
        <f>PPCL_NG!S94</f>
        <v>36.36</v>
      </c>
      <c r="H94">
        <f>PPCL_Spot!S94</f>
        <v>10.246986180535135</v>
      </c>
      <c r="I94">
        <f>Bawana_NG!S94</f>
        <v>29.06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69.330000000000013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1.6136447270232828</v>
      </c>
      <c r="AD94">
        <f t="shared" si="4"/>
        <v>111.44433978961837</v>
      </c>
      <c r="AE94">
        <f>'IDT-1'!E94</f>
        <v>0</v>
      </c>
      <c r="AF94" s="26"/>
      <c r="AG94">
        <f t="shared" si="5"/>
        <v>111.44433978961837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-35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2.100998336106489</v>
      </c>
      <c r="F95">
        <f>GT_Spot!S95</f>
        <v>0</v>
      </c>
      <c r="G95">
        <f>PPCL_NG!S95</f>
        <v>36.36</v>
      </c>
      <c r="H95">
        <f>PPCL_Spot!S95</f>
        <v>10.246986180535135</v>
      </c>
      <c r="I95">
        <f>Bawana_NG!S95</f>
        <v>29.06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69.330000000000013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1.6419742637464467</v>
      </c>
      <c r="AD95">
        <f t="shared" si="4"/>
        <v>184.94601025289521</v>
      </c>
      <c r="AE95">
        <f>'IDT-1'!E95</f>
        <v>0</v>
      </c>
      <c r="AF95" s="26"/>
      <c r="AG95">
        <f t="shared" si="5"/>
        <v>184.94601025289521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38.53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2.100998336106489</v>
      </c>
      <c r="F96">
        <f>GT_Spot!S96</f>
        <v>0</v>
      </c>
      <c r="G96">
        <f>PPCL_NG!S96</f>
        <v>36.36</v>
      </c>
      <c r="H96">
        <f>PPCL_Spot!S96</f>
        <v>10.246986180535135</v>
      </c>
      <c r="I96">
        <f>Bawana_NG!S96</f>
        <v>29.06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69.330000000000013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1.6419742637464467</v>
      </c>
      <c r="AD96">
        <f t="shared" si="4"/>
        <v>184.94601025289521</v>
      </c>
      <c r="AE96">
        <f>'IDT-1'!E96</f>
        <v>0</v>
      </c>
      <c r="AF96" s="26"/>
      <c r="AG96">
        <f t="shared" si="5"/>
        <v>184.94601025289521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38.53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36.36</v>
      </c>
      <c r="H97">
        <f>PPCL_Spot!S97</f>
        <v>10.246986180535135</v>
      </c>
      <c r="I97">
        <f>Bawana_NG!S97</f>
        <v>29.06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69.52000000000001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1.3045822637464466</v>
      </c>
      <c r="AD97">
        <f t="shared" si="4"/>
        <v>146.9434022528952</v>
      </c>
      <c r="AE97">
        <f>'IDT-1'!E97</f>
        <v>0</v>
      </c>
      <c r="AF97" s="26"/>
      <c r="AG97">
        <f t="shared" si="5"/>
        <v>146.9434022528952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36.36</v>
      </c>
      <c r="H98">
        <f>PPCL_Spot!S98</f>
        <v>10.246986180535135</v>
      </c>
      <c r="I98">
        <f>Bawana_NG!S98</f>
        <v>29.06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69.52000000000001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1.5164862637464467</v>
      </c>
      <c r="AD98">
        <f t="shared" si="4"/>
        <v>170.81149825289521</v>
      </c>
      <c r="AE98">
        <f>'IDT-1'!E98</f>
        <v>0</v>
      </c>
      <c r="AF98" s="26"/>
      <c r="AG98">
        <f t="shared" si="5"/>
        <v>170.81149825289521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24.08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4.8910762919734188E-2</v>
      </c>
      <c r="F99">
        <f t="shared" si="6"/>
        <v>0</v>
      </c>
      <c r="G99">
        <f t="shared" si="6"/>
        <v>0.87264000000000064</v>
      </c>
      <c r="H99">
        <f t="shared" si="6"/>
        <v>0.23693344126719718</v>
      </c>
      <c r="I99">
        <f t="shared" si="6"/>
        <v>0.69745380393674061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1.7013399999999985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0.45647999999999977</v>
      </c>
      <c r="AB99" s="117">
        <f t="shared" si="6"/>
        <v>0</v>
      </c>
      <c r="AC99">
        <f t="shared" si="6"/>
        <v>3.8940963824192126E-2</v>
      </c>
      <c r="AD99">
        <f t="shared" si="6"/>
        <v>3.9123495442994791</v>
      </c>
      <c r="AE99">
        <f t="shared" si="6"/>
        <v>0</v>
      </c>
      <c r="AG99">
        <f t="shared" si="6"/>
        <v>3.9123495442994791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-0.2358625</v>
      </c>
      <c r="AM99">
        <f t="shared" si="6"/>
        <v>0</v>
      </c>
      <c r="AN99">
        <f t="shared" si="6"/>
        <v>0</v>
      </c>
      <c r="AO99">
        <f t="shared" si="6"/>
        <v>0.17339500000000002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44780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1.93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0.13217600000000002</v>
      </c>
      <c r="AD3">
        <f>SUM(B3:AB3,AI3:AR3)-AC3</f>
        <v>14.887824</v>
      </c>
      <c r="AE3">
        <f>'IDT-1'!D3</f>
        <v>0</v>
      </c>
      <c r="AF3" s="26"/>
      <c r="AG3">
        <f>SUM(AD3:AF3)</f>
        <v>14.887824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1.93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0.13217600000000002</v>
      </c>
      <c r="AD4">
        <f t="shared" ref="AD4:AD67" si="1">SUM(B4:AB4,AI4:AR4)-AC4</f>
        <v>14.887824</v>
      </c>
      <c r="AE4">
        <f>'IDT-1'!D4</f>
        <v>0</v>
      </c>
      <c r="AF4" s="26"/>
      <c r="AG4">
        <f t="shared" ref="AG4:AG67" si="2">SUM(AD4:AF4)</f>
        <v>14.887824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1.93</v>
      </c>
      <c r="AB5" s="117">
        <f>-STOA!R5</f>
        <v>0</v>
      </c>
      <c r="AC5">
        <f t="shared" si="0"/>
        <v>0.23390400000000003</v>
      </c>
      <c r="AD5">
        <f t="shared" si="1"/>
        <v>26.346095999999999</v>
      </c>
      <c r="AE5">
        <f>'IDT-1'!D5</f>
        <v>0</v>
      </c>
      <c r="AF5" s="26"/>
      <c r="AG5">
        <f t="shared" si="2"/>
        <v>26.346095999999999</v>
      </c>
      <c r="AI5" s="75">
        <f>PXIL!L5</f>
        <v>0</v>
      </c>
      <c r="AJ5" s="75">
        <f>PXIL!R5</f>
        <v>0</v>
      </c>
      <c r="AK5" s="75">
        <f>RTM_IEX!L5</f>
        <v>11.56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1.93</v>
      </c>
      <c r="AB6" s="117">
        <f>-STOA!R6</f>
        <v>0</v>
      </c>
      <c r="AC6">
        <f t="shared" si="0"/>
        <v>0.21692000000000003</v>
      </c>
      <c r="AD6">
        <f t="shared" si="1"/>
        <v>24.433079999999997</v>
      </c>
      <c r="AE6">
        <f>'IDT-1'!D6</f>
        <v>0</v>
      </c>
      <c r="AF6" s="26"/>
      <c r="AG6">
        <f t="shared" si="2"/>
        <v>24.433079999999997</v>
      </c>
      <c r="AI6" s="75">
        <f>PXIL!L6</f>
        <v>0</v>
      </c>
      <c r="AJ6" s="75">
        <f>PXIL!R6</f>
        <v>0</v>
      </c>
      <c r="AK6" s="75">
        <f>RTM_IEX!L6</f>
        <v>9.6300000000000008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1.190350102971462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1.93</v>
      </c>
      <c r="AB7" s="117">
        <f>-STOA!R7</f>
        <v>0</v>
      </c>
      <c r="AC7">
        <f t="shared" si="0"/>
        <v>0.29524308090614887</v>
      </c>
      <c r="AD7">
        <f t="shared" si="1"/>
        <v>33.255107022065317</v>
      </c>
      <c r="AE7">
        <f>'IDT-1'!D7</f>
        <v>0</v>
      </c>
      <c r="AF7" s="26"/>
      <c r="AG7">
        <f t="shared" si="2"/>
        <v>33.255107022065317</v>
      </c>
      <c r="AI7" s="75">
        <f>PXIL!L7</f>
        <v>0</v>
      </c>
      <c r="AJ7" s="75">
        <f>PXIL!R7</f>
        <v>0</v>
      </c>
      <c r="AK7" s="75">
        <f>RTM_IEX!L7</f>
        <v>17.34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1.93</v>
      </c>
      <c r="AB8" s="117">
        <f>-STOA!R8</f>
        <v>0</v>
      </c>
      <c r="AC8">
        <f t="shared" si="0"/>
        <v>0.13217600000000002</v>
      </c>
      <c r="AD8">
        <f t="shared" si="1"/>
        <v>14.887824</v>
      </c>
      <c r="AE8">
        <f>'IDT-1'!D8</f>
        <v>0</v>
      </c>
      <c r="AF8" s="26"/>
      <c r="AG8">
        <f t="shared" si="2"/>
        <v>14.887824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1.91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1.93</v>
      </c>
      <c r="AB9" s="117">
        <f>-STOA!R9</f>
        <v>0</v>
      </c>
      <c r="AC9">
        <f t="shared" si="0"/>
        <v>0.24226400000000001</v>
      </c>
      <c r="AD9">
        <f t="shared" si="1"/>
        <v>27.287736000000002</v>
      </c>
      <c r="AE9">
        <f>'IDT-1'!D9</f>
        <v>0</v>
      </c>
      <c r="AF9" s="26"/>
      <c r="AG9">
        <f t="shared" si="2"/>
        <v>27.287736000000002</v>
      </c>
      <c r="AI9" s="75">
        <f>PXIL!L9</f>
        <v>0</v>
      </c>
      <c r="AJ9" s="75">
        <f>PXIL!R9</f>
        <v>0</v>
      </c>
      <c r="AK9" s="75">
        <f>RTM_IEX!L9</f>
        <v>10.6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1.91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1.93</v>
      </c>
      <c r="AB10" s="117">
        <f>-STOA!R10</f>
        <v>0</v>
      </c>
      <c r="AC10">
        <f t="shared" si="0"/>
        <v>0.23372800000000002</v>
      </c>
      <c r="AD10">
        <f t="shared" si="1"/>
        <v>26.326272000000003</v>
      </c>
      <c r="AE10">
        <f>'IDT-1'!D10</f>
        <v>0</v>
      </c>
      <c r="AF10" s="26"/>
      <c r="AG10">
        <f t="shared" si="2"/>
        <v>26.326272000000003</v>
      </c>
      <c r="AI10" s="75">
        <f>PXIL!L10</f>
        <v>0</v>
      </c>
      <c r="AJ10" s="75">
        <f>PXIL!R10</f>
        <v>0</v>
      </c>
      <c r="AK10" s="75">
        <f>RTM_IEX!L10</f>
        <v>9.6300000000000008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1.91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1.93</v>
      </c>
      <c r="AB11" s="117">
        <f>-STOA!R11</f>
        <v>0</v>
      </c>
      <c r="AC11">
        <f t="shared" si="0"/>
        <v>0.21683200000000002</v>
      </c>
      <c r="AD11">
        <f t="shared" si="1"/>
        <v>24.423168</v>
      </c>
      <c r="AE11">
        <f>'IDT-1'!D11</f>
        <v>0</v>
      </c>
      <c r="AF11" s="26"/>
      <c r="AG11">
        <f t="shared" si="2"/>
        <v>24.423168</v>
      </c>
      <c r="AI11" s="75">
        <f>PXIL!L11</f>
        <v>0</v>
      </c>
      <c r="AJ11" s="75">
        <f>PXIL!R11</f>
        <v>0</v>
      </c>
      <c r="AK11" s="75">
        <f>RTM_IEX!L11</f>
        <v>7.71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1.91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1.93</v>
      </c>
      <c r="AB12" s="117">
        <f>-STOA!R12</f>
        <v>0</v>
      </c>
      <c r="AC12">
        <f t="shared" si="0"/>
        <v>0.21683200000000002</v>
      </c>
      <c r="AD12">
        <f t="shared" si="1"/>
        <v>24.423168</v>
      </c>
      <c r="AE12">
        <f>'IDT-1'!D12</f>
        <v>0</v>
      </c>
      <c r="AF12" s="26"/>
      <c r="AG12">
        <f t="shared" si="2"/>
        <v>24.423168</v>
      </c>
      <c r="AI12" s="75">
        <f>PXIL!L12</f>
        <v>0</v>
      </c>
      <c r="AJ12" s="75">
        <f>PXIL!R12</f>
        <v>0</v>
      </c>
      <c r="AK12" s="75">
        <f>RTM_IEX!L12</f>
        <v>7.71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1.93</v>
      </c>
      <c r="AB13" s="117">
        <f>-STOA!R13</f>
        <v>0</v>
      </c>
      <c r="AC13">
        <f t="shared" si="0"/>
        <v>0.30236799999999997</v>
      </c>
      <c r="AD13">
        <f t="shared" si="1"/>
        <v>34.057631999999998</v>
      </c>
      <c r="AE13">
        <f>'IDT-1'!D13</f>
        <v>0</v>
      </c>
      <c r="AF13" s="26"/>
      <c r="AG13">
        <f t="shared" si="2"/>
        <v>34.057631999999998</v>
      </c>
      <c r="AI13" s="75">
        <f>PXIL!L13</f>
        <v>0</v>
      </c>
      <c r="AJ13" s="75">
        <f>PXIL!R13</f>
        <v>0</v>
      </c>
      <c r="AK13" s="75">
        <f>RTM_IEX!L13</f>
        <v>17.34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1.91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1.93</v>
      </c>
      <c r="AB14" s="117">
        <f>-STOA!R14</f>
        <v>0</v>
      </c>
      <c r="AC14">
        <f t="shared" si="0"/>
        <v>0.21683200000000002</v>
      </c>
      <c r="AD14">
        <f t="shared" si="1"/>
        <v>24.423168</v>
      </c>
      <c r="AE14">
        <f>'IDT-1'!D14</f>
        <v>0</v>
      </c>
      <c r="AF14" s="26"/>
      <c r="AG14">
        <f t="shared" si="2"/>
        <v>24.423168</v>
      </c>
      <c r="AI14" s="75">
        <f>PXIL!L14</f>
        <v>0</v>
      </c>
      <c r="AJ14" s="75">
        <f>PXIL!R14</f>
        <v>0</v>
      </c>
      <c r="AK14" s="75">
        <f>RTM_IEX!L14</f>
        <v>7.71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1.91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1.93</v>
      </c>
      <c r="AB15" s="117">
        <f>-STOA!R15</f>
        <v>0</v>
      </c>
      <c r="AC15">
        <f t="shared" si="0"/>
        <v>0.24226400000000001</v>
      </c>
      <c r="AD15">
        <f t="shared" si="1"/>
        <v>27.287736000000002</v>
      </c>
      <c r="AE15">
        <f>'IDT-1'!D15</f>
        <v>0</v>
      </c>
      <c r="AF15" s="26"/>
      <c r="AG15">
        <f t="shared" si="2"/>
        <v>27.287736000000002</v>
      </c>
      <c r="AI15" s="75">
        <f>PXIL!L15</f>
        <v>0</v>
      </c>
      <c r="AJ15" s="75">
        <f>PXIL!R15</f>
        <v>0</v>
      </c>
      <c r="AK15" s="75">
        <f>RTM_IEX!L15</f>
        <v>10.6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1.91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1.93</v>
      </c>
      <c r="AB16" s="117">
        <f>-STOA!R16</f>
        <v>0</v>
      </c>
      <c r="AC16">
        <f t="shared" si="0"/>
        <v>0.23372800000000002</v>
      </c>
      <c r="AD16">
        <f t="shared" si="1"/>
        <v>26.326272000000003</v>
      </c>
      <c r="AE16">
        <f>'IDT-1'!D16</f>
        <v>0</v>
      </c>
      <c r="AF16" s="26"/>
      <c r="AG16">
        <f t="shared" si="2"/>
        <v>26.326272000000003</v>
      </c>
      <c r="AI16" s="75">
        <f>PXIL!L16</f>
        <v>0</v>
      </c>
      <c r="AJ16" s="75">
        <f>PXIL!R16</f>
        <v>0</v>
      </c>
      <c r="AK16" s="75">
        <f>RTM_IEX!L16</f>
        <v>9.6300000000000008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1.91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1.93</v>
      </c>
      <c r="AB17" s="117">
        <f>-STOA!R17</f>
        <v>0</v>
      </c>
      <c r="AC17">
        <f t="shared" si="0"/>
        <v>0.21683200000000002</v>
      </c>
      <c r="AD17">
        <f t="shared" si="1"/>
        <v>24.423168</v>
      </c>
      <c r="AE17">
        <f>'IDT-1'!D17</f>
        <v>0</v>
      </c>
      <c r="AF17" s="26"/>
      <c r="AG17">
        <f t="shared" si="2"/>
        <v>24.423168</v>
      </c>
      <c r="AI17" s="75">
        <f>PXIL!L17</f>
        <v>0</v>
      </c>
      <c r="AJ17" s="75">
        <f>PXIL!R17</f>
        <v>0</v>
      </c>
      <c r="AK17" s="75">
        <f>RTM_IEX!L17</f>
        <v>7.71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1.91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1.93</v>
      </c>
      <c r="AB18" s="117">
        <f>-STOA!R18</f>
        <v>0</v>
      </c>
      <c r="AC18">
        <f t="shared" si="0"/>
        <v>0.23372800000000002</v>
      </c>
      <c r="AD18">
        <f t="shared" si="1"/>
        <v>26.326272000000003</v>
      </c>
      <c r="AE18">
        <f>'IDT-1'!D18</f>
        <v>0</v>
      </c>
      <c r="AF18" s="26"/>
      <c r="AG18">
        <f t="shared" si="2"/>
        <v>26.326272000000003</v>
      </c>
      <c r="AI18" s="75">
        <f>PXIL!L18</f>
        <v>0</v>
      </c>
      <c r="AJ18" s="75">
        <f>PXIL!R18</f>
        <v>0</v>
      </c>
      <c r="AK18" s="75">
        <f>RTM_IEX!L18</f>
        <v>9.6300000000000008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2.02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1.93</v>
      </c>
      <c r="AB19" s="117">
        <f>-STOA!R19</f>
        <v>0</v>
      </c>
      <c r="AC19">
        <f t="shared" si="0"/>
        <v>0.28133600000000003</v>
      </c>
      <c r="AD19">
        <f t="shared" si="1"/>
        <v>31.688663999999999</v>
      </c>
      <c r="AE19">
        <f>'IDT-1'!D19</f>
        <v>0</v>
      </c>
      <c r="AF19" s="26"/>
      <c r="AG19">
        <f t="shared" si="2"/>
        <v>31.688663999999999</v>
      </c>
      <c r="AI19" s="75">
        <f>PXIL!L19</f>
        <v>0</v>
      </c>
      <c r="AJ19" s="75">
        <f>PXIL!R19</f>
        <v>0</v>
      </c>
      <c r="AK19" s="75">
        <f>RTM_IEX!L19</f>
        <v>14.93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2.02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1.93</v>
      </c>
      <c r="AB20" s="117">
        <f>-STOA!R20</f>
        <v>0</v>
      </c>
      <c r="AC20">
        <f t="shared" si="0"/>
        <v>0.19236800000000001</v>
      </c>
      <c r="AD20">
        <f t="shared" si="1"/>
        <v>21.667632000000001</v>
      </c>
      <c r="AE20">
        <f>'IDT-1'!D20</f>
        <v>0</v>
      </c>
      <c r="AF20" s="26"/>
      <c r="AG20">
        <f t="shared" si="2"/>
        <v>21.667632000000001</v>
      </c>
      <c r="AI20" s="75">
        <f>PXIL!L20</f>
        <v>0</v>
      </c>
      <c r="AJ20" s="75">
        <f>PXIL!R20</f>
        <v>0</v>
      </c>
      <c r="AK20" s="75">
        <f>RTM_IEX!L20</f>
        <v>4.82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1.91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1.93</v>
      </c>
      <c r="AB21" s="117">
        <f>-STOA!R21</f>
        <v>0</v>
      </c>
      <c r="AC21">
        <f t="shared" si="0"/>
        <v>0.20829600000000001</v>
      </c>
      <c r="AD21">
        <f t="shared" si="1"/>
        <v>23.461704000000001</v>
      </c>
      <c r="AE21">
        <f>'IDT-1'!D21</f>
        <v>0</v>
      </c>
      <c r="AF21" s="26"/>
      <c r="AG21">
        <f t="shared" si="2"/>
        <v>23.461704000000001</v>
      </c>
      <c r="AI21" s="75">
        <f>PXIL!L21</f>
        <v>0</v>
      </c>
      <c r="AJ21" s="75">
        <f>PXIL!R21</f>
        <v>0</v>
      </c>
      <c r="AK21" s="75">
        <f>RTM_IEX!L21</f>
        <v>6.74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1.91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1.93</v>
      </c>
      <c r="AB22" s="117">
        <f>-STOA!R22</f>
        <v>0</v>
      </c>
      <c r="AC22">
        <f t="shared" si="0"/>
        <v>0.19984800000000003</v>
      </c>
      <c r="AD22">
        <f t="shared" si="1"/>
        <v>22.510152000000001</v>
      </c>
      <c r="AE22">
        <f>'IDT-1'!D22</f>
        <v>0</v>
      </c>
      <c r="AF22" s="26"/>
      <c r="AG22">
        <f t="shared" si="2"/>
        <v>22.510152000000001</v>
      </c>
      <c r="AI22" s="75">
        <f>PXIL!L22</f>
        <v>0</v>
      </c>
      <c r="AJ22" s="75">
        <f>PXIL!R22</f>
        <v>0</v>
      </c>
      <c r="AK22" s="75">
        <f>RTM_IEX!L22</f>
        <v>5.78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1.91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1.93</v>
      </c>
      <c r="AB23" s="117">
        <f>-STOA!R23</f>
        <v>0</v>
      </c>
      <c r="AC23">
        <f t="shared" si="0"/>
        <v>0.20829600000000001</v>
      </c>
      <c r="AD23">
        <f t="shared" si="1"/>
        <v>23.461704000000001</v>
      </c>
      <c r="AE23">
        <f>'IDT-1'!D23</f>
        <v>0</v>
      </c>
      <c r="AF23" s="26"/>
      <c r="AG23">
        <f t="shared" si="2"/>
        <v>23.461704000000001</v>
      </c>
      <c r="AI23" s="75">
        <f>PXIL!L23</f>
        <v>0</v>
      </c>
      <c r="AJ23" s="75">
        <f>PXIL!R23</f>
        <v>0</v>
      </c>
      <c r="AK23" s="75">
        <f>RTM_IEX!L23</f>
        <v>6.74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1.91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1.93</v>
      </c>
      <c r="AB24" s="117">
        <f>-STOA!R24</f>
        <v>0</v>
      </c>
      <c r="AC24">
        <f t="shared" si="0"/>
        <v>0.19984800000000003</v>
      </c>
      <c r="AD24">
        <f t="shared" si="1"/>
        <v>22.510152000000001</v>
      </c>
      <c r="AE24">
        <f>'IDT-1'!D24</f>
        <v>0</v>
      </c>
      <c r="AF24" s="26"/>
      <c r="AG24">
        <f t="shared" si="2"/>
        <v>22.510152000000001</v>
      </c>
      <c r="AI24" s="75">
        <f>PXIL!L24</f>
        <v>0</v>
      </c>
      <c r="AJ24" s="75">
        <f>PXIL!R24</f>
        <v>0</v>
      </c>
      <c r="AK24" s="75">
        <f>RTM_IEX!L24</f>
        <v>5.78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1.6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1.93</v>
      </c>
      <c r="AB25" s="117">
        <f>-STOA!R25</f>
        <v>0</v>
      </c>
      <c r="AC25">
        <f t="shared" si="0"/>
        <v>0.26919200000000004</v>
      </c>
      <c r="AD25">
        <f t="shared" si="1"/>
        <v>30.320808000000003</v>
      </c>
      <c r="AE25">
        <f>'IDT-1'!D25</f>
        <v>0</v>
      </c>
      <c r="AF25" s="26"/>
      <c r="AG25">
        <f t="shared" si="2"/>
        <v>30.320808000000003</v>
      </c>
      <c r="AI25" s="75">
        <f>PXIL!L25</f>
        <v>0</v>
      </c>
      <c r="AJ25" s="75">
        <f>PXIL!R25</f>
        <v>0</v>
      </c>
      <c r="AK25" s="75">
        <f>RTM_IEX!L25</f>
        <v>13.97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1.93</v>
      </c>
      <c r="AB26" s="117">
        <f>-STOA!R26</f>
        <v>0</v>
      </c>
      <c r="AC26">
        <f t="shared" si="0"/>
        <v>0.13217600000000002</v>
      </c>
      <c r="AD26">
        <f t="shared" si="1"/>
        <v>14.887824</v>
      </c>
      <c r="AE26">
        <f>'IDT-1'!D26</f>
        <v>0</v>
      </c>
      <c r="AF26" s="26"/>
      <c r="AG26">
        <f t="shared" si="2"/>
        <v>14.887824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1.93</v>
      </c>
      <c r="AB27" s="117">
        <f>-STOA!R27</f>
        <v>0</v>
      </c>
      <c r="AC27">
        <f t="shared" si="0"/>
        <v>0.13217600000000002</v>
      </c>
      <c r="AD27">
        <f t="shared" si="1"/>
        <v>14.887824</v>
      </c>
      <c r="AE27">
        <f>'IDT-1'!D27</f>
        <v>0</v>
      </c>
      <c r="AF27" s="26"/>
      <c r="AG27">
        <f t="shared" si="2"/>
        <v>14.887824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1.93</v>
      </c>
      <c r="AB28" s="117">
        <f>-STOA!R28</f>
        <v>0</v>
      </c>
      <c r="AC28">
        <f t="shared" si="0"/>
        <v>0.13217600000000002</v>
      </c>
      <c r="AD28">
        <f t="shared" si="1"/>
        <v>14.887824</v>
      </c>
      <c r="AE28">
        <f>'IDT-1'!D28</f>
        <v>0</v>
      </c>
      <c r="AF28" s="26"/>
      <c r="AG28">
        <f t="shared" si="2"/>
        <v>14.887824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1.93</v>
      </c>
      <c r="AB29" s="117">
        <f>-STOA!R29</f>
        <v>0</v>
      </c>
      <c r="AC29">
        <f t="shared" si="0"/>
        <v>0.16605600000000001</v>
      </c>
      <c r="AD29">
        <f t="shared" si="1"/>
        <v>18.703944</v>
      </c>
      <c r="AE29">
        <f>'IDT-1'!D29</f>
        <v>0</v>
      </c>
      <c r="AF29" s="26"/>
      <c r="AG29">
        <f t="shared" si="2"/>
        <v>18.703944</v>
      </c>
      <c r="AI29" s="75">
        <f>PXIL!L29</f>
        <v>0</v>
      </c>
      <c r="AJ29" s="75">
        <f>PXIL!R29</f>
        <v>0</v>
      </c>
      <c r="AK29" s="75">
        <f>RTM_IEX!L29</f>
        <v>3.85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1.93</v>
      </c>
      <c r="AB30" s="117">
        <f>-STOA!R30</f>
        <v>0</v>
      </c>
      <c r="AC30">
        <f t="shared" si="0"/>
        <v>0.18304000000000004</v>
      </c>
      <c r="AD30">
        <f t="shared" si="1"/>
        <v>20.616960000000002</v>
      </c>
      <c r="AE30">
        <f>'IDT-1'!D30</f>
        <v>0</v>
      </c>
      <c r="AF30" s="26"/>
      <c r="AG30">
        <f t="shared" si="2"/>
        <v>20.616960000000002</v>
      </c>
      <c r="AI30" s="75">
        <f>PXIL!L30</f>
        <v>0</v>
      </c>
      <c r="AJ30" s="75">
        <f>PXIL!R30</f>
        <v>0</v>
      </c>
      <c r="AK30" s="75">
        <f>RTM_IEX!L30</f>
        <v>5.78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1.96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8.67</v>
      </c>
      <c r="AB31" s="117">
        <f>-STOA!R31</f>
        <v>0</v>
      </c>
      <c r="AC31">
        <f t="shared" si="0"/>
        <v>0.276584</v>
      </c>
      <c r="AD31">
        <f t="shared" si="1"/>
        <v>31.153416</v>
      </c>
      <c r="AE31">
        <f>'IDT-1'!D31</f>
        <v>0</v>
      </c>
      <c r="AF31" s="26"/>
      <c r="AG31">
        <f t="shared" si="2"/>
        <v>31.153416</v>
      </c>
      <c r="AI31" s="75">
        <f>PXIL!L31</f>
        <v>0</v>
      </c>
      <c r="AJ31" s="75">
        <f>PXIL!R31</f>
        <v>0</v>
      </c>
      <c r="AK31" s="75">
        <f>RTM_IEX!L31</f>
        <v>7.71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1.38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8.67</v>
      </c>
      <c r="AB32" s="117">
        <f>-STOA!R32</f>
        <v>0</v>
      </c>
      <c r="AC32">
        <f t="shared" si="0"/>
        <v>0.20363200000000001</v>
      </c>
      <c r="AD32">
        <f t="shared" si="1"/>
        <v>22.936368000000002</v>
      </c>
      <c r="AE32">
        <f>'IDT-1'!D32</f>
        <v>0</v>
      </c>
      <c r="AF32" s="26"/>
      <c r="AG32">
        <f t="shared" si="2"/>
        <v>22.936368000000002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1.38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8.67</v>
      </c>
      <c r="AB33" s="117">
        <f>-STOA!R33</f>
        <v>0</v>
      </c>
      <c r="AC33">
        <f t="shared" si="0"/>
        <v>0.21208000000000002</v>
      </c>
      <c r="AD33">
        <f t="shared" si="1"/>
        <v>23.887920000000001</v>
      </c>
      <c r="AE33">
        <f>'IDT-1'!D33</f>
        <v>0</v>
      </c>
      <c r="AF33" s="26"/>
      <c r="AG33">
        <f t="shared" si="2"/>
        <v>23.887920000000001</v>
      </c>
      <c r="AI33" s="75">
        <f>PXIL!L33</f>
        <v>0</v>
      </c>
      <c r="AJ33" s="75">
        <f>PXIL!R33</f>
        <v>0</v>
      </c>
      <c r="AK33" s="75">
        <f>RTM_IEX!L33</f>
        <v>0.96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1.38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8.67</v>
      </c>
      <c r="AB34" s="117">
        <f>-STOA!R34</f>
        <v>0</v>
      </c>
      <c r="AC34">
        <f t="shared" si="0"/>
        <v>0.20363200000000001</v>
      </c>
      <c r="AD34">
        <f t="shared" si="1"/>
        <v>22.936368000000002</v>
      </c>
      <c r="AE34">
        <f>'IDT-1'!D34</f>
        <v>0</v>
      </c>
      <c r="AF34" s="26"/>
      <c r="AG34">
        <f t="shared" si="2"/>
        <v>22.936368000000002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1.38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8.67</v>
      </c>
      <c r="AB35" s="117">
        <f>-STOA!R35</f>
        <v>0</v>
      </c>
      <c r="AC35">
        <f t="shared" si="0"/>
        <v>0.21208000000000002</v>
      </c>
      <c r="AD35">
        <f t="shared" si="1"/>
        <v>23.887920000000001</v>
      </c>
      <c r="AE35">
        <f>'IDT-1'!D35</f>
        <v>0</v>
      </c>
      <c r="AF35" s="26"/>
      <c r="AG35">
        <f t="shared" si="2"/>
        <v>23.887920000000001</v>
      </c>
      <c r="AI35" s="75">
        <f>PXIL!L35</f>
        <v>0</v>
      </c>
      <c r="AJ35" s="75">
        <f>PXIL!R35</f>
        <v>0</v>
      </c>
      <c r="AK35" s="75">
        <f>RTM_IEX!L35</f>
        <v>0.96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1.38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8.67</v>
      </c>
      <c r="AB36" s="117">
        <f>-STOA!R36</f>
        <v>0</v>
      </c>
      <c r="AC36">
        <f t="shared" si="0"/>
        <v>0.20363200000000001</v>
      </c>
      <c r="AD36">
        <f t="shared" si="1"/>
        <v>22.936368000000002</v>
      </c>
      <c r="AE36">
        <f>'IDT-1'!D36</f>
        <v>0</v>
      </c>
      <c r="AF36" s="26"/>
      <c r="AG36">
        <f t="shared" si="2"/>
        <v>22.936368000000002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1.96</v>
      </c>
      <c r="I37">
        <f>Bawana_NG!R37</f>
        <v>5.8202683882868342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8.67</v>
      </c>
      <c r="AB37" s="117">
        <f>-STOA!R37</f>
        <v>0</v>
      </c>
      <c r="AC37">
        <f t="shared" si="0"/>
        <v>0.27658636181692414</v>
      </c>
      <c r="AD37">
        <f t="shared" si="1"/>
        <v>31.153682026469909</v>
      </c>
      <c r="AE37">
        <f>'IDT-1'!D37</f>
        <v>0</v>
      </c>
      <c r="AF37" s="26"/>
      <c r="AG37">
        <f t="shared" si="2"/>
        <v>31.153682026469909</v>
      </c>
      <c r="AI37" s="75">
        <f>PXIL!L37</f>
        <v>0</v>
      </c>
      <c r="AJ37" s="75">
        <f>PXIL!R37</f>
        <v>0</v>
      </c>
      <c r="AK37" s="75">
        <f>RTM_IEX!L37</f>
        <v>7.71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2.0493972361070267</v>
      </c>
      <c r="I38">
        <f>Bawana_NG!R38</f>
        <v>5.8202683882868342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8.67</v>
      </c>
      <c r="AB38" s="117">
        <f>-STOA!R38</f>
        <v>0</v>
      </c>
      <c r="AC38">
        <f t="shared" si="0"/>
        <v>0.20952505749466596</v>
      </c>
      <c r="AD38">
        <f t="shared" si="1"/>
        <v>23.600140566899192</v>
      </c>
      <c r="AE38">
        <f>'IDT-1'!D38</f>
        <v>0</v>
      </c>
      <c r="AF38" s="26"/>
      <c r="AG38">
        <f t="shared" si="2"/>
        <v>23.600140566899192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2.0493972361070267</v>
      </c>
      <c r="I39">
        <f>Bawana_NG!R39</f>
        <v>5.8202683882868342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8.67</v>
      </c>
      <c r="AB39" s="117">
        <f>-STOA!R39</f>
        <v>0</v>
      </c>
      <c r="AC39">
        <f t="shared" si="0"/>
        <v>0.21797305749466597</v>
      </c>
      <c r="AD39">
        <f t="shared" si="1"/>
        <v>24.551692566899192</v>
      </c>
      <c r="AE39">
        <f>'IDT-1'!D39</f>
        <v>0</v>
      </c>
      <c r="AF39" s="26"/>
      <c r="AG39">
        <f t="shared" si="2"/>
        <v>24.551692566899192</v>
      </c>
      <c r="AI39" s="75">
        <f>PXIL!L39</f>
        <v>0</v>
      </c>
      <c r="AJ39" s="75">
        <f>PXIL!R39</f>
        <v>0</v>
      </c>
      <c r="AK39" s="75">
        <f>RTM_IEX!L39</f>
        <v>0.96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2.0493972361070267</v>
      </c>
      <c r="I40">
        <f>Bawana_NG!R40</f>
        <v>5.8202683882868342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8.67</v>
      </c>
      <c r="AB40" s="117">
        <f>-STOA!R40</f>
        <v>0</v>
      </c>
      <c r="AC40">
        <f t="shared" si="0"/>
        <v>0.20952505749466596</v>
      </c>
      <c r="AD40">
        <f t="shared" si="1"/>
        <v>23.600140566899192</v>
      </c>
      <c r="AE40">
        <f>'IDT-1'!D40</f>
        <v>0</v>
      </c>
      <c r="AF40" s="26"/>
      <c r="AG40">
        <f t="shared" si="2"/>
        <v>23.600140566899192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2.0493972361070267</v>
      </c>
      <c r="I41">
        <f>Bawana_NG!R41</f>
        <v>5.8202683882868342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8.67</v>
      </c>
      <c r="AB41" s="117">
        <f>-STOA!R41</f>
        <v>0</v>
      </c>
      <c r="AC41">
        <f t="shared" si="0"/>
        <v>0.21797305749466597</v>
      </c>
      <c r="AD41">
        <f t="shared" si="1"/>
        <v>24.551692566899192</v>
      </c>
      <c r="AE41">
        <f>'IDT-1'!D41</f>
        <v>0</v>
      </c>
      <c r="AF41" s="26"/>
      <c r="AG41">
        <f t="shared" si="2"/>
        <v>24.551692566899192</v>
      </c>
      <c r="AI41" s="75">
        <f>PXIL!L41</f>
        <v>0</v>
      </c>
      <c r="AJ41" s="75">
        <f>PXIL!R41</f>
        <v>0</v>
      </c>
      <c r="AK41" s="75">
        <f>RTM_IEX!L41</f>
        <v>0.96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2.0493972361070267</v>
      </c>
      <c r="I42">
        <f>Bawana_NG!R42</f>
        <v>5.8202683882868342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8.67</v>
      </c>
      <c r="AB42" s="117">
        <f>-STOA!R42</f>
        <v>0</v>
      </c>
      <c r="AC42">
        <f t="shared" si="0"/>
        <v>0.21797305749466597</v>
      </c>
      <c r="AD42">
        <f t="shared" si="1"/>
        <v>24.551692566899192</v>
      </c>
      <c r="AE42">
        <f>'IDT-1'!D42</f>
        <v>0</v>
      </c>
      <c r="AF42" s="26"/>
      <c r="AG42">
        <f t="shared" si="2"/>
        <v>24.551692566899192</v>
      </c>
      <c r="AI42" s="75">
        <f>PXIL!L42</f>
        <v>0</v>
      </c>
      <c r="AJ42" s="75">
        <f>PXIL!R42</f>
        <v>0</v>
      </c>
      <c r="AK42" s="75">
        <f>RTM_IEX!L42</f>
        <v>0.96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2.1800000000000002</v>
      </c>
      <c r="I43">
        <f>Bawana_NG!R43</f>
        <v>5.8202683882868342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1.93</v>
      </c>
      <c r="AB43" s="117">
        <f>-STOA!R43</f>
        <v>0</v>
      </c>
      <c r="AC43">
        <f t="shared" si="0"/>
        <v>0.27852236181692414</v>
      </c>
      <c r="AD43">
        <f t="shared" si="1"/>
        <v>31.371746026469907</v>
      </c>
      <c r="AE43">
        <f>'IDT-1'!D43</f>
        <v>0</v>
      </c>
      <c r="AF43" s="26"/>
      <c r="AG43">
        <f t="shared" si="2"/>
        <v>31.371746026469907</v>
      </c>
      <c r="AI43" s="75">
        <f>PXIL!L43</f>
        <v>0</v>
      </c>
      <c r="AJ43" s="75">
        <f>PXIL!R43</f>
        <v>0</v>
      </c>
      <c r="AK43" s="75">
        <f>RTM_IEX!L43</f>
        <v>14.45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2.1800000000000002</v>
      </c>
      <c r="I44">
        <f>Bawana_NG!R44</f>
        <v>5.8202683882868342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1.93</v>
      </c>
      <c r="AB44" s="117">
        <f>-STOA!R44</f>
        <v>0</v>
      </c>
      <c r="AC44">
        <f t="shared" si="0"/>
        <v>0.19377836181692415</v>
      </c>
      <c r="AD44">
        <f t="shared" si="1"/>
        <v>21.826490026469909</v>
      </c>
      <c r="AE44">
        <f>'IDT-1'!D44</f>
        <v>0</v>
      </c>
      <c r="AF44" s="26"/>
      <c r="AG44">
        <f t="shared" si="2"/>
        <v>21.826490026469909</v>
      </c>
      <c r="AI44" s="75">
        <f>PXIL!L44</f>
        <v>0</v>
      </c>
      <c r="AJ44" s="75">
        <f>PXIL!R44</f>
        <v>0</v>
      </c>
      <c r="AK44" s="75">
        <f>RTM_IEX!L44</f>
        <v>4.82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2.1800000000000002</v>
      </c>
      <c r="I45">
        <f>Bawana_NG!R45</f>
        <v>5.8202683882868342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1.93</v>
      </c>
      <c r="AB45" s="117">
        <f>-STOA!R45</f>
        <v>0</v>
      </c>
      <c r="AC45">
        <f t="shared" si="0"/>
        <v>0.21067436181692414</v>
      </c>
      <c r="AD45">
        <f t="shared" si="1"/>
        <v>23.729594026469908</v>
      </c>
      <c r="AE45">
        <f>'IDT-1'!D45</f>
        <v>0</v>
      </c>
      <c r="AF45" s="26"/>
      <c r="AG45">
        <f t="shared" si="2"/>
        <v>23.729594026469908</v>
      </c>
      <c r="AI45" s="75">
        <f>PXIL!L45</f>
        <v>0</v>
      </c>
      <c r="AJ45" s="75">
        <f>PXIL!R45</f>
        <v>0</v>
      </c>
      <c r="AK45" s="75">
        <f>RTM_IEX!L45</f>
        <v>6.74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2.1800000000000002</v>
      </c>
      <c r="I46">
        <f>Bawana_NG!R46</f>
        <v>5.8202683882868342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1.93</v>
      </c>
      <c r="AB46" s="117">
        <f>-STOA!R46</f>
        <v>0</v>
      </c>
      <c r="AC46">
        <f t="shared" si="0"/>
        <v>0.20222636181692416</v>
      </c>
      <c r="AD46">
        <f t="shared" si="1"/>
        <v>22.778042026469912</v>
      </c>
      <c r="AE46">
        <f>'IDT-1'!D46</f>
        <v>0</v>
      </c>
      <c r="AF46" s="26"/>
      <c r="AG46">
        <f t="shared" si="2"/>
        <v>22.778042026469912</v>
      </c>
      <c r="AI46" s="75">
        <f>PXIL!L46</f>
        <v>0</v>
      </c>
      <c r="AJ46" s="75">
        <f>PXIL!R46</f>
        <v>0</v>
      </c>
      <c r="AK46" s="75">
        <f>RTM_IEX!L46</f>
        <v>5.78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2.1800000000000002</v>
      </c>
      <c r="I47">
        <f>Bawana_NG!R47</f>
        <v>5.8202683882868342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1.93</v>
      </c>
      <c r="AB47" s="117">
        <f>-STOA!R47</f>
        <v>0</v>
      </c>
      <c r="AC47">
        <f t="shared" si="0"/>
        <v>0.18524236181692413</v>
      </c>
      <c r="AD47">
        <f t="shared" si="1"/>
        <v>20.865026026469909</v>
      </c>
      <c r="AE47">
        <f>'IDT-1'!D47</f>
        <v>0</v>
      </c>
      <c r="AF47" s="26"/>
      <c r="AG47">
        <f t="shared" si="2"/>
        <v>20.865026026469909</v>
      </c>
      <c r="AI47" s="75">
        <f>PXIL!L47</f>
        <v>0</v>
      </c>
      <c r="AJ47" s="75">
        <f>PXIL!R47</f>
        <v>0</v>
      </c>
      <c r="AK47" s="75">
        <f>RTM_IEX!L47</f>
        <v>3.85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2.1800000000000002</v>
      </c>
      <c r="I48">
        <f>Bawana_NG!R48</f>
        <v>5.8202683882868342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1.93</v>
      </c>
      <c r="AB48" s="117">
        <f>-STOA!R48</f>
        <v>0</v>
      </c>
      <c r="AC48">
        <f t="shared" si="0"/>
        <v>0.18524236181692413</v>
      </c>
      <c r="AD48">
        <f t="shared" si="1"/>
        <v>20.865026026469909</v>
      </c>
      <c r="AE48">
        <f>'IDT-1'!D48</f>
        <v>0</v>
      </c>
      <c r="AF48" s="26"/>
      <c r="AG48">
        <f t="shared" si="2"/>
        <v>20.865026026469909</v>
      </c>
      <c r="AI48" s="75">
        <f>PXIL!L48</f>
        <v>0</v>
      </c>
      <c r="AJ48" s="75">
        <f>PXIL!R48</f>
        <v>0</v>
      </c>
      <c r="AK48" s="75">
        <f>RTM_IEX!L48</f>
        <v>3.85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2.2399999999999998</v>
      </c>
      <c r="I49">
        <f>Bawana_NG!R49</f>
        <v>5.8202683882868342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1.93</v>
      </c>
      <c r="AB49" s="117">
        <f>-STOA!R49</f>
        <v>0</v>
      </c>
      <c r="AC49">
        <f t="shared" si="0"/>
        <v>0.26206636181692416</v>
      </c>
      <c r="AD49">
        <f t="shared" si="1"/>
        <v>29.518202026469911</v>
      </c>
      <c r="AE49">
        <f>'IDT-1'!D49</f>
        <v>0</v>
      </c>
      <c r="AF49" s="26"/>
      <c r="AG49">
        <f t="shared" si="2"/>
        <v>29.518202026469911</v>
      </c>
      <c r="AI49" s="75">
        <f>PXIL!L49</f>
        <v>0</v>
      </c>
      <c r="AJ49" s="75">
        <f>PXIL!R49</f>
        <v>0</v>
      </c>
      <c r="AK49" s="75">
        <f>RTM_IEX!L49</f>
        <v>12.52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2.2399999999999998</v>
      </c>
      <c r="I50">
        <f>Bawana_NG!R50</f>
        <v>5.8202683882868342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1.93</v>
      </c>
      <c r="AB50" s="117">
        <f>-STOA!R50</f>
        <v>0</v>
      </c>
      <c r="AC50">
        <f t="shared" si="0"/>
        <v>0.15189036181692417</v>
      </c>
      <c r="AD50">
        <f t="shared" si="1"/>
        <v>17.108378026469911</v>
      </c>
      <c r="AE50">
        <f>'IDT-1'!D50</f>
        <v>0</v>
      </c>
      <c r="AF50" s="26"/>
      <c r="AG50">
        <f t="shared" si="2"/>
        <v>17.108378026469911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2.2399999999999998</v>
      </c>
      <c r="I51">
        <f>Bawana_NG!R51</f>
        <v>5.8202683882868342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1.93</v>
      </c>
      <c r="AB51" s="117">
        <f>-STOA!R51</f>
        <v>0</v>
      </c>
      <c r="AC51">
        <f t="shared" si="0"/>
        <v>0.21120236181692417</v>
      </c>
      <c r="AD51">
        <f t="shared" si="1"/>
        <v>23.789066026469911</v>
      </c>
      <c r="AE51">
        <f>'IDT-1'!D51</f>
        <v>0</v>
      </c>
      <c r="AF51" s="26"/>
      <c r="AG51">
        <f t="shared" si="2"/>
        <v>23.789066026469911</v>
      </c>
      <c r="AI51" s="75">
        <f>PXIL!L51</f>
        <v>0</v>
      </c>
      <c r="AJ51" s="75">
        <f>PXIL!R51</f>
        <v>0</v>
      </c>
      <c r="AK51" s="75">
        <f>RTM_IEX!L51</f>
        <v>6.74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2.2399999999999998</v>
      </c>
      <c r="I52">
        <f>Bawana_NG!R52</f>
        <v>5.8202683882868342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1.93</v>
      </c>
      <c r="AB52" s="117">
        <f>-STOA!R52</f>
        <v>0</v>
      </c>
      <c r="AC52">
        <f t="shared" si="0"/>
        <v>0.21120236181692417</v>
      </c>
      <c r="AD52">
        <f t="shared" si="1"/>
        <v>23.789066026469911</v>
      </c>
      <c r="AE52">
        <f>'IDT-1'!D52</f>
        <v>0</v>
      </c>
      <c r="AF52" s="26"/>
      <c r="AG52">
        <f t="shared" si="2"/>
        <v>23.789066026469911</v>
      </c>
      <c r="AI52" s="75">
        <f>PXIL!L52</f>
        <v>0</v>
      </c>
      <c r="AJ52" s="75">
        <f>PXIL!R52</f>
        <v>0</v>
      </c>
      <c r="AK52" s="75">
        <f>RTM_IEX!L52</f>
        <v>6.74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2.2399999999999998</v>
      </c>
      <c r="I53">
        <f>Bawana_NG!R53</f>
        <v>5.8202683882868342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1.93</v>
      </c>
      <c r="AB53" s="117">
        <f>-STOA!R53</f>
        <v>0</v>
      </c>
      <c r="AC53">
        <f t="shared" si="0"/>
        <v>0.21973836181692419</v>
      </c>
      <c r="AD53">
        <f t="shared" si="1"/>
        <v>24.750530026469914</v>
      </c>
      <c r="AE53">
        <f>'IDT-1'!D53</f>
        <v>0</v>
      </c>
      <c r="AF53" s="26"/>
      <c r="AG53">
        <f t="shared" si="2"/>
        <v>24.750530026469914</v>
      </c>
      <c r="AI53" s="75">
        <f>PXIL!L53</f>
        <v>0</v>
      </c>
      <c r="AJ53" s="75">
        <f>PXIL!R53</f>
        <v>0</v>
      </c>
      <c r="AK53" s="75">
        <f>RTM_IEX!L53</f>
        <v>7.71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2.2399999999999998</v>
      </c>
      <c r="I54">
        <f>Bawana_NG!R54</f>
        <v>5.8202683882868342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1.93</v>
      </c>
      <c r="AB54" s="117">
        <f>-STOA!R54</f>
        <v>0</v>
      </c>
      <c r="AC54">
        <f t="shared" si="0"/>
        <v>0.21973836181692419</v>
      </c>
      <c r="AD54">
        <f t="shared" si="1"/>
        <v>24.750530026469914</v>
      </c>
      <c r="AE54">
        <f>'IDT-1'!D54</f>
        <v>0</v>
      </c>
      <c r="AF54" s="26"/>
      <c r="AG54">
        <f t="shared" si="2"/>
        <v>24.750530026469914</v>
      </c>
      <c r="AI54" s="75">
        <f>PXIL!L54</f>
        <v>0</v>
      </c>
      <c r="AJ54" s="75">
        <f>PXIL!R54</f>
        <v>0</v>
      </c>
      <c r="AK54" s="75">
        <f>RTM_IEX!L54</f>
        <v>7.71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2.2399999999999998</v>
      </c>
      <c r="I55">
        <f>Bawana_NG!R55</f>
        <v>5.8202683882868342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1.93</v>
      </c>
      <c r="AB55" s="117">
        <f>-STOA!R55</f>
        <v>0</v>
      </c>
      <c r="AC55">
        <f t="shared" si="0"/>
        <v>0.27482636181692421</v>
      </c>
      <c r="AD55">
        <f t="shared" si="1"/>
        <v>30.955442026469914</v>
      </c>
      <c r="AE55">
        <f>'IDT-1'!D55</f>
        <v>0</v>
      </c>
      <c r="AF55" s="26"/>
      <c r="AG55">
        <f t="shared" si="2"/>
        <v>30.955442026469914</v>
      </c>
      <c r="AI55" s="75">
        <f>PXIL!L55</f>
        <v>0</v>
      </c>
      <c r="AJ55" s="75">
        <f>PXIL!R55</f>
        <v>0</v>
      </c>
      <c r="AK55" s="75">
        <f>RTM_IEX!L55</f>
        <v>13.97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2.2399999999999998</v>
      </c>
      <c r="I56">
        <f>Bawana_NG!R56</f>
        <v>5.8202683882868342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1.93</v>
      </c>
      <c r="AB56" s="117">
        <f>-STOA!R56</f>
        <v>0</v>
      </c>
      <c r="AC56">
        <f t="shared" si="0"/>
        <v>0.18577036181692416</v>
      </c>
      <c r="AD56">
        <f t="shared" si="1"/>
        <v>20.924498026469912</v>
      </c>
      <c r="AE56">
        <f>'IDT-1'!D56</f>
        <v>0</v>
      </c>
      <c r="AF56" s="26"/>
      <c r="AG56">
        <f t="shared" si="2"/>
        <v>20.924498026469912</v>
      </c>
      <c r="AI56" s="75">
        <f>PXIL!L56</f>
        <v>0</v>
      </c>
      <c r="AJ56" s="75">
        <f>PXIL!R56</f>
        <v>0</v>
      </c>
      <c r="AK56" s="75">
        <f>RTM_IEX!L56</f>
        <v>3.85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2.2399999999999998</v>
      </c>
      <c r="I57">
        <f>Bawana_NG!R57</f>
        <v>5.8202683882868342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1.93</v>
      </c>
      <c r="AB57" s="117">
        <f>-STOA!R57</f>
        <v>0</v>
      </c>
      <c r="AC57">
        <f t="shared" si="0"/>
        <v>0.20697836181692417</v>
      </c>
      <c r="AD57">
        <f t="shared" si="1"/>
        <v>23.313290026469915</v>
      </c>
      <c r="AE57">
        <f>'IDT-1'!D57</f>
        <v>0</v>
      </c>
      <c r="AF57" s="26"/>
      <c r="AG57">
        <f t="shared" si="2"/>
        <v>23.313290026469915</v>
      </c>
      <c r="AI57" s="75">
        <f>PXIL!L57</f>
        <v>0</v>
      </c>
      <c r="AJ57" s="75">
        <f>PXIL!R57</f>
        <v>0</v>
      </c>
      <c r="AK57" s="75">
        <f>RTM_IEX!L57</f>
        <v>6.26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2.2399999999999998</v>
      </c>
      <c r="I58">
        <f>Bawana_NG!R58</f>
        <v>5.8202683882868342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1.93</v>
      </c>
      <c r="AB58" s="117">
        <f>-STOA!R58</f>
        <v>0</v>
      </c>
      <c r="AC58">
        <f t="shared" si="0"/>
        <v>0.20697836181692417</v>
      </c>
      <c r="AD58">
        <f t="shared" si="1"/>
        <v>23.313290026469915</v>
      </c>
      <c r="AE58">
        <f>'IDT-1'!D58</f>
        <v>0</v>
      </c>
      <c r="AF58" s="26"/>
      <c r="AG58">
        <f t="shared" si="2"/>
        <v>23.313290026469915</v>
      </c>
      <c r="AI58" s="75">
        <f>PXIL!L58</f>
        <v>0</v>
      </c>
      <c r="AJ58" s="75">
        <f>PXIL!R58</f>
        <v>0</v>
      </c>
      <c r="AK58" s="75">
        <f>RTM_IEX!L58</f>
        <v>6.26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2.2399999999999998</v>
      </c>
      <c r="I59">
        <f>Bawana_NG!R59</f>
        <v>5.8202683882868342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1.93</v>
      </c>
      <c r="AB59" s="117">
        <f>-STOA!R59</f>
        <v>0</v>
      </c>
      <c r="AC59">
        <f t="shared" si="0"/>
        <v>0.19430636181692418</v>
      </c>
      <c r="AD59">
        <f t="shared" si="1"/>
        <v>21.885962026469912</v>
      </c>
      <c r="AE59">
        <f>'IDT-1'!D59</f>
        <v>0</v>
      </c>
      <c r="AF59" s="26"/>
      <c r="AG59">
        <f t="shared" si="2"/>
        <v>21.885962026469912</v>
      </c>
      <c r="AI59" s="75">
        <f>PXIL!L59</f>
        <v>0</v>
      </c>
      <c r="AJ59" s="75">
        <f>PXIL!R59</f>
        <v>0</v>
      </c>
      <c r="AK59" s="75">
        <f>RTM_IEX!L59</f>
        <v>4.82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2.2399999999999998</v>
      </c>
      <c r="I60">
        <f>Bawana_NG!R60</f>
        <v>5.8202683882868342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1.93</v>
      </c>
      <c r="AB60" s="117">
        <f>-STOA!R60</f>
        <v>0</v>
      </c>
      <c r="AC60">
        <f t="shared" si="0"/>
        <v>0.19430636181692418</v>
      </c>
      <c r="AD60">
        <f t="shared" si="1"/>
        <v>21.885962026469912</v>
      </c>
      <c r="AE60">
        <f>'IDT-1'!D60</f>
        <v>0</v>
      </c>
      <c r="AF60" s="26"/>
      <c r="AG60">
        <f t="shared" si="2"/>
        <v>21.885962026469912</v>
      </c>
      <c r="AI60" s="75">
        <f>PXIL!L60</f>
        <v>0</v>
      </c>
      <c r="AJ60" s="75">
        <f>PXIL!R60</f>
        <v>0</v>
      </c>
      <c r="AK60" s="75">
        <f>RTM_IEX!L60</f>
        <v>4.82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2.2399999999999998</v>
      </c>
      <c r="I61">
        <f>Bawana_NG!R61</f>
        <v>5.8202683882868342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1.93</v>
      </c>
      <c r="AB61" s="117">
        <f>-STOA!R61</f>
        <v>0</v>
      </c>
      <c r="AC61">
        <f t="shared" si="0"/>
        <v>0.26206636181692416</v>
      </c>
      <c r="AD61">
        <f t="shared" si="1"/>
        <v>29.518202026469911</v>
      </c>
      <c r="AE61">
        <f>'IDT-1'!D61</f>
        <v>0</v>
      </c>
      <c r="AF61" s="26"/>
      <c r="AG61">
        <f t="shared" si="2"/>
        <v>29.518202026469911</v>
      </c>
      <c r="AI61" s="75">
        <f>PXIL!L61</f>
        <v>0</v>
      </c>
      <c r="AJ61" s="75">
        <f>PXIL!R61</f>
        <v>0</v>
      </c>
      <c r="AK61" s="75">
        <f>RTM_IEX!L61</f>
        <v>12.52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2.2399999999999998</v>
      </c>
      <c r="I62">
        <f>Bawana_NG!R62</f>
        <v>5.8202657783712155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1.93</v>
      </c>
      <c r="AB62" s="117">
        <f>-STOA!R62</f>
        <v>0</v>
      </c>
      <c r="AC62">
        <f t="shared" si="0"/>
        <v>0.17477033884966672</v>
      </c>
      <c r="AD62">
        <f t="shared" si="1"/>
        <v>19.685495439521553</v>
      </c>
      <c r="AE62">
        <f>'IDT-1'!D62</f>
        <v>0</v>
      </c>
      <c r="AF62" s="26"/>
      <c r="AG62">
        <f t="shared" si="2"/>
        <v>19.685495439521553</v>
      </c>
      <c r="AI62" s="75">
        <f>PXIL!L62</f>
        <v>0</v>
      </c>
      <c r="AJ62" s="75">
        <f>PXIL!R62</f>
        <v>0</v>
      </c>
      <c r="AK62" s="75">
        <f>RTM_IEX!L62</f>
        <v>2.6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2.2399999999999998</v>
      </c>
      <c r="I63">
        <f>Bawana_NG!R63</f>
        <v>5.8202657783712155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1.93</v>
      </c>
      <c r="AB63" s="117">
        <f>-STOA!R63</f>
        <v>0</v>
      </c>
      <c r="AC63">
        <f t="shared" si="0"/>
        <v>0.19430633884966672</v>
      </c>
      <c r="AD63">
        <f t="shared" si="1"/>
        <v>21.88595943952155</v>
      </c>
      <c r="AE63">
        <f>'IDT-1'!D63</f>
        <v>0</v>
      </c>
      <c r="AF63" s="26"/>
      <c r="AG63">
        <f t="shared" si="2"/>
        <v>21.88595943952155</v>
      </c>
      <c r="AI63" s="75">
        <f>PXIL!L63</f>
        <v>0</v>
      </c>
      <c r="AJ63" s="75">
        <f>PXIL!R63</f>
        <v>0</v>
      </c>
      <c r="AK63" s="75">
        <f>RTM_IEX!L63</f>
        <v>4.82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2.2399999999999998</v>
      </c>
      <c r="I64">
        <f>Bawana_NG!R64</f>
        <v>5.8202657783712155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1.93</v>
      </c>
      <c r="AB64" s="117">
        <f>-STOA!R64</f>
        <v>0</v>
      </c>
      <c r="AC64">
        <f t="shared" si="0"/>
        <v>0.19430633884966672</v>
      </c>
      <c r="AD64">
        <f t="shared" si="1"/>
        <v>21.88595943952155</v>
      </c>
      <c r="AE64">
        <f>'IDT-1'!D64</f>
        <v>0</v>
      </c>
      <c r="AF64" s="26"/>
      <c r="AG64">
        <f t="shared" si="2"/>
        <v>21.88595943952155</v>
      </c>
      <c r="AI64" s="75">
        <f>PXIL!L64</f>
        <v>0</v>
      </c>
      <c r="AJ64" s="75">
        <f>PXIL!R64</f>
        <v>0</v>
      </c>
      <c r="AK64" s="75">
        <f>RTM_IEX!L64</f>
        <v>4.82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2.1800000000000002</v>
      </c>
      <c r="I65">
        <f>Bawana_NG!R65</f>
        <v>5.8202657783712155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1.93</v>
      </c>
      <c r="AB65" s="117">
        <f>-STOA!R65</f>
        <v>0</v>
      </c>
      <c r="AC65">
        <f t="shared" si="0"/>
        <v>0.19377833884966669</v>
      </c>
      <c r="AD65">
        <f t="shared" si="1"/>
        <v>21.826487439521546</v>
      </c>
      <c r="AE65">
        <f>'IDT-1'!D65</f>
        <v>0</v>
      </c>
      <c r="AF65" s="26"/>
      <c r="AG65">
        <f t="shared" si="2"/>
        <v>21.826487439521546</v>
      </c>
      <c r="AI65" s="75">
        <f>PXIL!L65</f>
        <v>0</v>
      </c>
      <c r="AJ65" s="75">
        <f>PXIL!R65</f>
        <v>0</v>
      </c>
      <c r="AK65" s="75">
        <f>RTM_IEX!L65</f>
        <v>4.82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2.1800000000000002</v>
      </c>
      <c r="I66">
        <f>Bawana_NG!R66</f>
        <v>5.8202657783712155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1.93</v>
      </c>
      <c r="AB66" s="117">
        <f>-STOA!R66</f>
        <v>0</v>
      </c>
      <c r="AC66">
        <f t="shared" si="0"/>
        <v>0.19377833884966669</v>
      </c>
      <c r="AD66">
        <f t="shared" si="1"/>
        <v>21.826487439521546</v>
      </c>
      <c r="AE66">
        <f>'IDT-1'!D66</f>
        <v>0</v>
      </c>
      <c r="AF66" s="26"/>
      <c r="AG66">
        <f t="shared" si="2"/>
        <v>21.826487439521546</v>
      </c>
      <c r="AI66" s="75">
        <f>PXIL!L66</f>
        <v>0</v>
      </c>
      <c r="AJ66" s="75">
        <f>PXIL!R66</f>
        <v>0</v>
      </c>
      <c r="AK66" s="75">
        <f>RTM_IEX!L66</f>
        <v>4.82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2.1800000000000002</v>
      </c>
      <c r="I67">
        <f>Bawana_NG!R67</f>
        <v>5.8202657783712155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1.93</v>
      </c>
      <c r="AB67" s="117">
        <f>-STOA!R67</f>
        <v>0</v>
      </c>
      <c r="AC67">
        <f t="shared" si="0"/>
        <v>0.24719433884966668</v>
      </c>
      <c r="AD67">
        <f t="shared" si="1"/>
        <v>27.843071439521548</v>
      </c>
      <c r="AE67">
        <f>'IDT-1'!D67</f>
        <v>0</v>
      </c>
      <c r="AF67" s="26"/>
      <c r="AG67">
        <f t="shared" si="2"/>
        <v>27.843071439521548</v>
      </c>
      <c r="AI67" s="75">
        <f>PXIL!L67</f>
        <v>0</v>
      </c>
      <c r="AJ67" s="75">
        <f>PXIL!R67</f>
        <v>0</v>
      </c>
      <c r="AK67" s="75">
        <f>RTM_IEX!L67</f>
        <v>10.89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2.1800000000000002</v>
      </c>
      <c r="I68">
        <f>Bawana_NG!R68</f>
        <v>5.8202657783712155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1.93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0.17257033884966669</v>
      </c>
      <c r="AD68">
        <f t="shared" ref="AD68:AD98" si="4">SUM(B68:AB68,AI68:AR68)-AC68</f>
        <v>19.437695439521548</v>
      </c>
      <c r="AE68">
        <f>'IDT-1'!D68</f>
        <v>0</v>
      </c>
      <c r="AF68" s="26"/>
      <c r="AG68">
        <f t="shared" ref="AG68:AG98" si="5">SUM(AD68:AF68)</f>
        <v>19.437695439521548</v>
      </c>
      <c r="AI68" s="75">
        <f>PXIL!L68</f>
        <v>0</v>
      </c>
      <c r="AJ68" s="75">
        <f>PXIL!R68</f>
        <v>0</v>
      </c>
      <c r="AK68" s="75">
        <f>RTM_IEX!L68</f>
        <v>2.41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2.1800000000000002</v>
      </c>
      <c r="I69">
        <f>Bawana_NG!R69</f>
        <v>5.8202657783712155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1.93</v>
      </c>
      <c r="AB69" s="117">
        <f>-STOA!R69</f>
        <v>0</v>
      </c>
      <c r="AC69">
        <f t="shared" si="3"/>
        <v>0.18269033884966668</v>
      </c>
      <c r="AD69">
        <f t="shared" si="4"/>
        <v>20.577575439521546</v>
      </c>
      <c r="AE69">
        <f>'IDT-1'!D69</f>
        <v>0</v>
      </c>
      <c r="AF69" s="26"/>
      <c r="AG69">
        <f t="shared" si="5"/>
        <v>20.577575439521546</v>
      </c>
      <c r="AI69" s="75">
        <f>PXIL!L69</f>
        <v>0</v>
      </c>
      <c r="AJ69" s="75">
        <f>PXIL!R69</f>
        <v>0</v>
      </c>
      <c r="AK69" s="75">
        <f>RTM_IEX!L69</f>
        <v>3.56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2.1800000000000002</v>
      </c>
      <c r="I70">
        <f>Bawana_NG!R70</f>
        <v>5.8202657783712155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1.93</v>
      </c>
      <c r="AB70" s="117">
        <f>-STOA!R70</f>
        <v>0</v>
      </c>
      <c r="AC70">
        <f t="shared" si="3"/>
        <v>0.18269033884966668</v>
      </c>
      <c r="AD70">
        <f t="shared" si="4"/>
        <v>20.577575439521546</v>
      </c>
      <c r="AE70">
        <f>'IDT-1'!D70</f>
        <v>0</v>
      </c>
      <c r="AF70" s="26"/>
      <c r="AG70">
        <f t="shared" si="5"/>
        <v>20.577575439521546</v>
      </c>
      <c r="AI70" s="75">
        <f>PXIL!L70</f>
        <v>0</v>
      </c>
      <c r="AJ70" s="75">
        <f>PXIL!R70</f>
        <v>0</v>
      </c>
      <c r="AK70" s="75">
        <f>RTM_IEX!L70</f>
        <v>3.56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5.8202657783712155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1.93</v>
      </c>
      <c r="AB71" s="117">
        <f>-STOA!R71</f>
        <v>0</v>
      </c>
      <c r="AC71">
        <f t="shared" si="3"/>
        <v>0.1872663388496667</v>
      </c>
      <c r="AD71">
        <f t="shared" si="4"/>
        <v>21.092999439521549</v>
      </c>
      <c r="AE71">
        <f>'IDT-1'!D71</f>
        <v>0</v>
      </c>
      <c r="AF71" s="26"/>
      <c r="AG71">
        <f t="shared" si="5"/>
        <v>21.092999439521549</v>
      </c>
      <c r="AI71" s="75">
        <f>PXIL!L71</f>
        <v>0</v>
      </c>
      <c r="AJ71" s="75">
        <f>PXIL!R71</f>
        <v>0</v>
      </c>
      <c r="AK71" s="75">
        <f>RTM_IEX!L71</f>
        <v>6.26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5.8202657783712155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1.93</v>
      </c>
      <c r="AB72" s="117">
        <f>-STOA!R72</f>
        <v>0</v>
      </c>
      <c r="AC72">
        <f t="shared" si="3"/>
        <v>0.1872663388496667</v>
      </c>
      <c r="AD72">
        <f t="shared" si="4"/>
        <v>21.092999439521549</v>
      </c>
      <c r="AE72">
        <f>'IDT-1'!D72</f>
        <v>0</v>
      </c>
      <c r="AF72" s="26"/>
      <c r="AG72">
        <f t="shared" si="5"/>
        <v>21.092999439521549</v>
      </c>
      <c r="AI72" s="75">
        <f>PXIL!L72</f>
        <v>0</v>
      </c>
      <c r="AJ72" s="75">
        <f>PXIL!R72</f>
        <v>0</v>
      </c>
      <c r="AK72" s="75">
        <f>RTM_IEX!L72</f>
        <v>6.26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1.49</v>
      </c>
      <c r="I73">
        <f>Bawana_NG!R73</f>
        <v>5.8202657783712155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1.93</v>
      </c>
      <c r="AB73" s="117">
        <f>-STOA!R73</f>
        <v>0</v>
      </c>
      <c r="AC73">
        <f t="shared" si="3"/>
        <v>0.24957033884966673</v>
      </c>
      <c r="AD73">
        <f t="shared" si="4"/>
        <v>28.11069543952155</v>
      </c>
      <c r="AE73">
        <f>'IDT-1'!D73</f>
        <v>0</v>
      </c>
      <c r="AF73" s="26"/>
      <c r="AG73">
        <f t="shared" si="5"/>
        <v>28.11069543952155</v>
      </c>
      <c r="AI73" s="75">
        <f>PXIL!L73</f>
        <v>0</v>
      </c>
      <c r="AJ73" s="75">
        <f>PXIL!R73</f>
        <v>0</v>
      </c>
      <c r="AK73" s="75">
        <f>RTM_IEX!L73</f>
        <v>11.85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2.12</v>
      </c>
      <c r="I74">
        <f>Bawana_NG!R74</f>
        <v>5.8202657783712155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1.93</v>
      </c>
      <c r="AB74" s="117">
        <f>-STOA!R74</f>
        <v>0</v>
      </c>
      <c r="AC74">
        <f t="shared" si="3"/>
        <v>0.18647433884966672</v>
      </c>
      <c r="AD74">
        <f t="shared" si="4"/>
        <v>21.003791439521549</v>
      </c>
      <c r="AE74">
        <f>'IDT-1'!D74</f>
        <v>0</v>
      </c>
      <c r="AF74" s="26"/>
      <c r="AG74">
        <f t="shared" si="5"/>
        <v>21.003791439521549</v>
      </c>
      <c r="AI74" s="75">
        <f>PXIL!L74</f>
        <v>0</v>
      </c>
      <c r="AJ74" s="75">
        <f>PXIL!R74</f>
        <v>0</v>
      </c>
      <c r="AK74" s="75">
        <f>RTM_IEX!L74</f>
        <v>4.05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2.12</v>
      </c>
      <c r="I75">
        <f>Bawana_NG!R75</f>
        <v>5.8202657783712155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1.93</v>
      </c>
      <c r="AB75" s="117">
        <f>-STOA!R75</f>
        <v>0</v>
      </c>
      <c r="AC75">
        <f t="shared" si="3"/>
        <v>0.21437033884966672</v>
      </c>
      <c r="AD75">
        <f t="shared" si="4"/>
        <v>24.145895439521549</v>
      </c>
      <c r="AE75">
        <f>'IDT-1'!D75</f>
        <v>0</v>
      </c>
      <c r="AF75" s="26"/>
      <c r="AG75">
        <f t="shared" si="5"/>
        <v>24.145895439521549</v>
      </c>
      <c r="AI75" s="75">
        <f>PXIL!L75</f>
        <v>0</v>
      </c>
      <c r="AJ75" s="75">
        <f>PXIL!R75</f>
        <v>0</v>
      </c>
      <c r="AK75" s="75">
        <f>RTM_IEX!L75</f>
        <v>7.22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2.12</v>
      </c>
      <c r="I76">
        <f>Bawana_NG!R76</f>
        <v>5.8202657783712155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1.93</v>
      </c>
      <c r="AB76" s="117">
        <f>-STOA!R76</f>
        <v>0</v>
      </c>
      <c r="AC76">
        <f t="shared" si="3"/>
        <v>0.2186823388496667</v>
      </c>
      <c r="AD76">
        <f t="shared" si="4"/>
        <v>24.631583439521549</v>
      </c>
      <c r="AE76">
        <f>'IDT-1'!D76</f>
        <v>0</v>
      </c>
      <c r="AF76" s="26"/>
      <c r="AG76">
        <f t="shared" si="5"/>
        <v>24.631583439521549</v>
      </c>
      <c r="AI76" s="75">
        <f>PXIL!L76</f>
        <v>0</v>
      </c>
      <c r="AJ76" s="75">
        <f>PXIL!R76</f>
        <v>0</v>
      </c>
      <c r="AK76" s="75">
        <f>RTM_IEX!L76</f>
        <v>7.71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2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1.93</v>
      </c>
      <c r="AB77" s="117">
        <f>-STOA!R77</f>
        <v>0</v>
      </c>
      <c r="AC77">
        <f t="shared" si="3"/>
        <v>0.22017599999999998</v>
      </c>
      <c r="AD77">
        <f t="shared" si="4"/>
        <v>24.799824000000001</v>
      </c>
      <c r="AE77">
        <f>'IDT-1'!D77</f>
        <v>0</v>
      </c>
      <c r="AF77" s="26"/>
      <c r="AG77">
        <f t="shared" si="5"/>
        <v>24.799824000000001</v>
      </c>
      <c r="AI77" s="75">
        <f>PXIL!L77</f>
        <v>0</v>
      </c>
      <c r="AJ77" s="75">
        <f>PXIL!R77</f>
        <v>0</v>
      </c>
      <c r="AK77" s="75">
        <f>RTM_IEX!L77</f>
        <v>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1.93</v>
      </c>
      <c r="AB78" s="117">
        <f>-STOA!R78</f>
        <v>0</v>
      </c>
      <c r="AC78">
        <f t="shared" si="3"/>
        <v>0.20257600000000003</v>
      </c>
      <c r="AD78">
        <f t="shared" si="4"/>
        <v>22.817423999999999</v>
      </c>
      <c r="AE78">
        <f>'IDT-1'!D78</f>
        <v>0</v>
      </c>
      <c r="AF78" s="26"/>
      <c r="AG78">
        <f t="shared" si="5"/>
        <v>22.817423999999999</v>
      </c>
      <c r="AI78" s="75">
        <f>PXIL!L78</f>
        <v>0</v>
      </c>
      <c r="AJ78" s="75">
        <f>PXIL!R78</f>
        <v>0</v>
      </c>
      <c r="AK78" s="75">
        <f>RTM_IEX!L78</f>
        <v>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1.4004243710215218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1.93</v>
      </c>
      <c r="AB79" s="117">
        <f>-STOA!R79</f>
        <v>0</v>
      </c>
      <c r="AC79">
        <f t="shared" si="3"/>
        <v>0.27588373446498937</v>
      </c>
      <c r="AD79">
        <f t="shared" si="4"/>
        <v>31.074540636556531</v>
      </c>
      <c r="AE79">
        <f>'IDT-1'!D79</f>
        <v>0</v>
      </c>
      <c r="AF79" s="26"/>
      <c r="AG79">
        <f t="shared" si="5"/>
        <v>31.074540636556531</v>
      </c>
      <c r="AI79" s="75">
        <f>PXIL!L79</f>
        <v>0</v>
      </c>
      <c r="AJ79" s="75">
        <f>PXIL!R79</f>
        <v>0</v>
      </c>
      <c r="AK79" s="75">
        <f>RTM_IEX!L79</f>
        <v>14.93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1.96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1.93</v>
      </c>
      <c r="AB80" s="117">
        <f>-STOA!R80</f>
        <v>0</v>
      </c>
      <c r="AC80">
        <f t="shared" si="3"/>
        <v>0.19184000000000001</v>
      </c>
      <c r="AD80">
        <f t="shared" si="4"/>
        <v>21.608160000000002</v>
      </c>
      <c r="AE80">
        <f>'IDT-1'!D80</f>
        <v>0</v>
      </c>
      <c r="AF80" s="26"/>
      <c r="AG80">
        <f t="shared" si="5"/>
        <v>21.608160000000002</v>
      </c>
      <c r="AI80" s="75">
        <f>PXIL!L80</f>
        <v>0</v>
      </c>
      <c r="AJ80" s="75">
        <f>PXIL!R80</f>
        <v>0</v>
      </c>
      <c r="AK80" s="75">
        <f>RTM_IEX!L80</f>
        <v>4.82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1.96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1.93</v>
      </c>
      <c r="AB81" s="117">
        <f>-STOA!R81</f>
        <v>0</v>
      </c>
      <c r="AC81">
        <f t="shared" si="3"/>
        <v>0.221496</v>
      </c>
      <c r="AD81">
        <f t="shared" si="4"/>
        <v>24.948504000000003</v>
      </c>
      <c r="AE81">
        <f>'IDT-1'!D81</f>
        <v>0</v>
      </c>
      <c r="AF81" s="26"/>
      <c r="AG81">
        <f t="shared" si="5"/>
        <v>24.948504000000003</v>
      </c>
      <c r="AI81" s="75">
        <f>PXIL!L81</f>
        <v>0</v>
      </c>
      <c r="AJ81" s="75">
        <f>PXIL!R81</f>
        <v>0</v>
      </c>
      <c r="AK81" s="75">
        <f>RTM_IEX!L81</f>
        <v>8.19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1.96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1.93</v>
      </c>
      <c r="AB82" s="117">
        <f>-STOA!R82</f>
        <v>0</v>
      </c>
      <c r="AC82">
        <f t="shared" si="3"/>
        <v>0.221496</v>
      </c>
      <c r="AD82">
        <f t="shared" si="4"/>
        <v>24.948504000000003</v>
      </c>
      <c r="AE82">
        <f>'IDT-1'!D82</f>
        <v>0</v>
      </c>
      <c r="AF82" s="26"/>
      <c r="AG82">
        <f t="shared" si="5"/>
        <v>24.948504000000003</v>
      </c>
      <c r="AI82" s="75">
        <f>PXIL!L82</f>
        <v>0</v>
      </c>
      <c r="AJ82" s="75">
        <f>PXIL!R82</f>
        <v>0</v>
      </c>
      <c r="AK82" s="75">
        <f>RTM_IEX!L82</f>
        <v>8.19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2.0493972361070267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1.93</v>
      </c>
      <c r="AB83" s="117">
        <f>-STOA!R83</f>
        <v>0</v>
      </c>
      <c r="AC83">
        <f t="shared" si="3"/>
        <v>0.22228269567774184</v>
      </c>
      <c r="AD83">
        <f t="shared" si="4"/>
        <v>25.037114540429286</v>
      </c>
      <c r="AE83">
        <f>'IDT-1'!D83</f>
        <v>0</v>
      </c>
      <c r="AF83" s="26"/>
      <c r="AG83">
        <f t="shared" si="5"/>
        <v>25.037114540429286</v>
      </c>
      <c r="AI83" s="75">
        <f>PXIL!L83</f>
        <v>0</v>
      </c>
      <c r="AJ83" s="75">
        <f>PXIL!R83</f>
        <v>0</v>
      </c>
      <c r="AK83" s="75">
        <f>RTM_IEX!L83</f>
        <v>8.19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2.0493972361070267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1.93</v>
      </c>
      <c r="AB84" s="117">
        <f>-STOA!R84</f>
        <v>0</v>
      </c>
      <c r="AC84">
        <f t="shared" si="3"/>
        <v>0.22228269567774184</v>
      </c>
      <c r="AD84">
        <f t="shared" si="4"/>
        <v>25.037114540429286</v>
      </c>
      <c r="AE84">
        <f>'IDT-1'!D84</f>
        <v>0</v>
      </c>
      <c r="AF84" s="26"/>
      <c r="AG84">
        <f t="shared" si="5"/>
        <v>25.037114540429286</v>
      </c>
      <c r="AI84" s="75">
        <f>PXIL!L84</f>
        <v>0</v>
      </c>
      <c r="AJ84" s="75">
        <f>PXIL!R84</f>
        <v>0</v>
      </c>
      <c r="AK84" s="75">
        <f>RTM_IEX!L84</f>
        <v>8.19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2.0493972361070267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1.93</v>
      </c>
      <c r="AB85" s="117">
        <f>-STOA!R85</f>
        <v>0</v>
      </c>
      <c r="AC85">
        <f t="shared" si="3"/>
        <v>0.29435469567774186</v>
      </c>
      <c r="AD85">
        <f t="shared" si="4"/>
        <v>33.155042540429285</v>
      </c>
      <c r="AE85">
        <f>'IDT-1'!D85</f>
        <v>0</v>
      </c>
      <c r="AF85" s="26"/>
      <c r="AG85">
        <f t="shared" si="5"/>
        <v>33.155042540429285</v>
      </c>
      <c r="AI85" s="75">
        <f>PXIL!L85</f>
        <v>0</v>
      </c>
      <c r="AJ85" s="75">
        <f>PXIL!R85</f>
        <v>0</v>
      </c>
      <c r="AK85" s="75">
        <f>RTM_IEX!L85</f>
        <v>16.38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2.0493972361070267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1.93</v>
      </c>
      <c r="AB86" s="117">
        <f>-STOA!R86</f>
        <v>0</v>
      </c>
      <c r="AC86">
        <f t="shared" si="3"/>
        <v>0.20952269567774184</v>
      </c>
      <c r="AD86">
        <f t="shared" si="4"/>
        <v>23.599874540429283</v>
      </c>
      <c r="AE86">
        <f>'IDT-1'!D86</f>
        <v>0</v>
      </c>
      <c r="AF86" s="26"/>
      <c r="AG86">
        <f t="shared" si="5"/>
        <v>23.599874540429283</v>
      </c>
      <c r="AI86" s="75">
        <f>PXIL!L86</f>
        <v>0</v>
      </c>
      <c r="AJ86" s="75">
        <f>PXIL!R86</f>
        <v>0</v>
      </c>
      <c r="AK86" s="75">
        <f>RTM_IEX!L86</f>
        <v>6.74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2.0493972361070267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1.93</v>
      </c>
      <c r="AB87" s="117">
        <f>-STOA!R87</f>
        <v>0</v>
      </c>
      <c r="AC87">
        <f t="shared" si="3"/>
        <v>0.22483469567774184</v>
      </c>
      <c r="AD87">
        <f t="shared" si="4"/>
        <v>25.324562540429284</v>
      </c>
      <c r="AE87">
        <f>'IDT-1'!D87</f>
        <v>0</v>
      </c>
      <c r="AF87" s="26"/>
      <c r="AG87">
        <f t="shared" si="5"/>
        <v>25.324562540429284</v>
      </c>
      <c r="AI87" s="75">
        <f>PXIL!L87</f>
        <v>0</v>
      </c>
      <c r="AJ87" s="75">
        <f>PXIL!R87</f>
        <v>0</v>
      </c>
      <c r="AK87" s="75">
        <f>RTM_IEX!L87</f>
        <v>8.48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2.0493972361070267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1.93</v>
      </c>
      <c r="AB88" s="117">
        <f>-STOA!R88</f>
        <v>0</v>
      </c>
      <c r="AC88">
        <f t="shared" si="3"/>
        <v>0.22483469567774184</v>
      </c>
      <c r="AD88">
        <f t="shared" si="4"/>
        <v>25.324562540429284</v>
      </c>
      <c r="AE88">
        <f>'IDT-1'!D88</f>
        <v>0</v>
      </c>
      <c r="AF88" s="26"/>
      <c r="AG88">
        <f t="shared" si="5"/>
        <v>25.324562540429284</v>
      </c>
      <c r="AI88" s="75">
        <f>PXIL!L88</f>
        <v>0</v>
      </c>
      <c r="AJ88" s="75">
        <f>PXIL!R88</f>
        <v>0</v>
      </c>
      <c r="AK88" s="75">
        <f>RTM_IEX!L88</f>
        <v>8.48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2.0493972361070267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1.93</v>
      </c>
      <c r="AB89" s="117">
        <f>-STOA!R89</f>
        <v>0</v>
      </c>
      <c r="AC89">
        <f t="shared" si="3"/>
        <v>0.22483469567774184</v>
      </c>
      <c r="AD89">
        <f t="shared" si="4"/>
        <v>25.324562540429284</v>
      </c>
      <c r="AE89">
        <f>'IDT-1'!D89</f>
        <v>0</v>
      </c>
      <c r="AF89" s="26"/>
      <c r="AG89">
        <f t="shared" si="5"/>
        <v>25.324562540429284</v>
      </c>
      <c r="AI89" s="75">
        <f>PXIL!L89</f>
        <v>0</v>
      </c>
      <c r="AJ89" s="75">
        <f>PXIL!R89</f>
        <v>0</v>
      </c>
      <c r="AK89" s="75">
        <f>RTM_IEX!L89</f>
        <v>8.48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2.0493972361070267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1.93</v>
      </c>
      <c r="AB90" s="117">
        <f>-STOA!R90</f>
        <v>0</v>
      </c>
      <c r="AC90">
        <f t="shared" si="3"/>
        <v>0.22483469567774184</v>
      </c>
      <c r="AD90">
        <f t="shared" si="4"/>
        <v>25.324562540429284</v>
      </c>
      <c r="AE90">
        <f>'IDT-1'!D90</f>
        <v>0</v>
      </c>
      <c r="AF90" s="26"/>
      <c r="AG90">
        <f t="shared" si="5"/>
        <v>25.324562540429284</v>
      </c>
      <c r="AI90" s="75">
        <f>PXIL!L90</f>
        <v>0</v>
      </c>
      <c r="AJ90" s="75">
        <f>PXIL!R90</f>
        <v>0</v>
      </c>
      <c r="AK90" s="75">
        <f>RTM_IEX!L90</f>
        <v>8.48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2.0493972361070267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1.93</v>
      </c>
      <c r="AB91" s="117">
        <f>-STOA!R91</f>
        <v>0</v>
      </c>
      <c r="AC91">
        <f t="shared" si="3"/>
        <v>0.28581869567774187</v>
      </c>
      <c r="AD91">
        <f t="shared" si="4"/>
        <v>32.193578540429286</v>
      </c>
      <c r="AE91">
        <f>'IDT-1'!D91</f>
        <v>0</v>
      </c>
      <c r="AF91" s="26"/>
      <c r="AG91">
        <f t="shared" si="5"/>
        <v>32.193578540429286</v>
      </c>
      <c r="AI91" s="75">
        <f>PXIL!L91</f>
        <v>0</v>
      </c>
      <c r="AJ91" s="75">
        <f>PXIL!R91</f>
        <v>0</v>
      </c>
      <c r="AK91" s="75">
        <f>RTM_IEX!L91</f>
        <v>15.41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2.0493972361070267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1.93</v>
      </c>
      <c r="AB92" s="117">
        <f>-STOA!R92</f>
        <v>0</v>
      </c>
      <c r="AC92">
        <f t="shared" si="3"/>
        <v>0.20107469567774183</v>
      </c>
      <c r="AD92">
        <f t="shared" si="4"/>
        <v>22.648322540429284</v>
      </c>
      <c r="AE92">
        <f>'IDT-1'!D92</f>
        <v>0</v>
      </c>
      <c r="AF92" s="26"/>
      <c r="AG92">
        <f t="shared" si="5"/>
        <v>22.648322540429284</v>
      </c>
      <c r="AI92" s="75">
        <f>PXIL!L92</f>
        <v>0</v>
      </c>
      <c r="AJ92" s="75">
        <f>PXIL!R92</f>
        <v>0</v>
      </c>
      <c r="AK92" s="75">
        <f>RTM_IEX!L92</f>
        <v>5.78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2.0493972361070267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1.93</v>
      </c>
      <c r="AB93" s="117">
        <f>-STOA!R93</f>
        <v>0</v>
      </c>
      <c r="AC93">
        <f t="shared" si="3"/>
        <v>0.21805869567774183</v>
      </c>
      <c r="AD93">
        <f t="shared" si="4"/>
        <v>24.561338540429286</v>
      </c>
      <c r="AE93">
        <f>'IDT-1'!D93</f>
        <v>0</v>
      </c>
      <c r="AF93" s="26"/>
      <c r="AG93">
        <f t="shared" si="5"/>
        <v>24.561338540429286</v>
      </c>
      <c r="AI93" s="75">
        <f>PXIL!L93</f>
        <v>0</v>
      </c>
      <c r="AJ93" s="75">
        <f>PXIL!R93</f>
        <v>0</v>
      </c>
      <c r="AK93" s="75">
        <f>RTM_IEX!L93</f>
        <v>7.71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2.0493972361070267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1.93</v>
      </c>
      <c r="AB94" s="117">
        <f>-STOA!R94</f>
        <v>0</v>
      </c>
      <c r="AC94">
        <f t="shared" si="3"/>
        <v>0.22650669567774184</v>
      </c>
      <c r="AD94">
        <f t="shared" si="4"/>
        <v>25.512890540429282</v>
      </c>
      <c r="AE94">
        <f>'IDT-1'!D94</f>
        <v>0</v>
      </c>
      <c r="AF94" s="26"/>
      <c r="AG94">
        <f t="shared" si="5"/>
        <v>25.512890540429282</v>
      </c>
      <c r="AI94" s="75">
        <f>PXIL!L94</f>
        <v>0</v>
      </c>
      <c r="AJ94" s="75">
        <f>PXIL!R94</f>
        <v>0</v>
      </c>
      <c r="AK94" s="75">
        <f>RTM_IEX!L94</f>
        <v>8.67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2.0493972361070267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1.93</v>
      </c>
      <c r="AB95" s="117">
        <f>-STOA!R95</f>
        <v>0</v>
      </c>
      <c r="AC95">
        <f t="shared" si="3"/>
        <v>0.20952269567774184</v>
      </c>
      <c r="AD95">
        <f t="shared" si="4"/>
        <v>23.599874540429283</v>
      </c>
      <c r="AE95">
        <f>'IDT-1'!D95</f>
        <v>0</v>
      </c>
      <c r="AF95" s="26"/>
      <c r="AG95">
        <f t="shared" si="5"/>
        <v>23.599874540429283</v>
      </c>
      <c r="AI95" s="75">
        <f>PXIL!L95</f>
        <v>0</v>
      </c>
      <c r="AJ95" s="75">
        <f>PXIL!R95</f>
        <v>0</v>
      </c>
      <c r="AK95" s="75">
        <f>RTM_IEX!L95</f>
        <v>6.74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2.0493972361070267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1.93</v>
      </c>
      <c r="AB96" s="117">
        <f>-STOA!R96</f>
        <v>0</v>
      </c>
      <c r="AC96">
        <f t="shared" si="3"/>
        <v>0.22650669567774184</v>
      </c>
      <c r="AD96">
        <f t="shared" si="4"/>
        <v>25.512890540429282</v>
      </c>
      <c r="AE96">
        <f>'IDT-1'!D96</f>
        <v>0</v>
      </c>
      <c r="AF96" s="26"/>
      <c r="AG96">
        <f t="shared" si="5"/>
        <v>25.512890540429282</v>
      </c>
      <c r="AI96" s="75">
        <f>PXIL!L96</f>
        <v>0</v>
      </c>
      <c r="AJ96" s="75">
        <f>PXIL!R96</f>
        <v>0</v>
      </c>
      <c r="AK96" s="75">
        <f>RTM_IEX!L96</f>
        <v>8.67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2.0493972361070267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1.93</v>
      </c>
      <c r="AB97" s="117">
        <f>-STOA!R97</f>
        <v>0</v>
      </c>
      <c r="AC97">
        <f t="shared" si="3"/>
        <v>0.28581869567774187</v>
      </c>
      <c r="AD97">
        <f t="shared" si="4"/>
        <v>32.193578540429286</v>
      </c>
      <c r="AE97">
        <f>'IDT-1'!D97</f>
        <v>0</v>
      </c>
      <c r="AF97" s="26"/>
      <c r="AG97">
        <f t="shared" si="5"/>
        <v>32.193578540429286</v>
      </c>
      <c r="AI97" s="75">
        <f>PXIL!L97</f>
        <v>0</v>
      </c>
      <c r="AJ97" s="75">
        <f>PXIL!R97</f>
        <v>0</v>
      </c>
      <c r="AK97" s="75">
        <f>RTM_IEX!L97</f>
        <v>15.41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2.0493972361070267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1.93</v>
      </c>
      <c r="AB98" s="117">
        <f>-STOA!R98</f>
        <v>0</v>
      </c>
      <c r="AC98">
        <f t="shared" si="3"/>
        <v>0.19262669567774185</v>
      </c>
      <c r="AD98">
        <f t="shared" si="4"/>
        <v>21.696770540429284</v>
      </c>
      <c r="AE98">
        <f>'IDT-1'!D98</f>
        <v>0</v>
      </c>
      <c r="AF98" s="26"/>
      <c r="AG98">
        <f t="shared" si="5"/>
        <v>21.696770540429284</v>
      </c>
      <c r="AI98" s="75">
        <f>PXIL!L98</f>
        <v>0</v>
      </c>
      <c r="AJ98" s="75">
        <f>PXIL!R98</f>
        <v>0</v>
      </c>
      <c r="AK98" s="75">
        <f>RTM_IEX!L98</f>
        <v>4.82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4.1662029108060189E-2</v>
      </c>
      <c r="I99">
        <f t="shared" si="6"/>
        <v>0.13968267409568472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6.6540000000000071E-2</v>
      </c>
      <c r="AB99" s="117">
        <f t="shared" si="6"/>
        <v>0</v>
      </c>
      <c r="AC99">
        <f t="shared" si="6"/>
        <v>5.131915388192956E-3</v>
      </c>
      <c r="AD99">
        <f t="shared" si="6"/>
        <v>0.57804028781555228</v>
      </c>
      <c r="AE99">
        <f t="shared" ref="AE99:AR99" si="7">SUM(AE3:AE98)/4000</f>
        <v>0</v>
      </c>
      <c r="AG99">
        <f t="shared" si="7"/>
        <v>0.57804028781555228</v>
      </c>
      <c r="AI99">
        <f t="shared" si="7"/>
        <v>0</v>
      </c>
      <c r="AJ99">
        <f t="shared" si="7"/>
        <v>0</v>
      </c>
      <c r="AK99">
        <f t="shared" si="7"/>
        <v>0.16080750000000002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211</v>
      </c>
      <c r="C1" s="31">
        <v>44750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44780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44780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10.834813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4.72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0.13688235439999999</v>
      </c>
      <c r="AD3">
        <f>SUM(B3:AB3,AI3:AR3)-AC3</f>
        <v>15.417930645599998</v>
      </c>
      <c r="AE3">
        <v>0</v>
      </c>
      <c r="AF3" s="26"/>
      <c r="AG3">
        <f>SUM(AD3:AF3)</f>
        <v>15.417930645599998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10.834813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7.22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0.15888235440000001</v>
      </c>
      <c r="AD4">
        <f t="shared" ref="AD4:AD67" si="1">SUM(B4:AB4,AI4:AR4)-AC4</f>
        <v>17.8959306456</v>
      </c>
      <c r="AE4">
        <v>0</v>
      </c>
      <c r="AF4" s="26"/>
      <c r="AG4">
        <f t="shared" ref="AG4:AG67" si="2">SUM(AD4:AF4)</f>
        <v>17.8959306456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10.834813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5.01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0.13943435440000002</v>
      </c>
      <c r="AD5">
        <f t="shared" si="1"/>
        <v>15.7053786456</v>
      </c>
      <c r="AE5">
        <v>0</v>
      </c>
      <c r="AF5" s="26"/>
      <c r="AG5">
        <f t="shared" si="2"/>
        <v>15.7053786456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10.834813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3.37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0.12500235440000002</v>
      </c>
      <c r="AD6">
        <f t="shared" si="1"/>
        <v>14.079810645600002</v>
      </c>
      <c r="AE6">
        <v>0</v>
      </c>
      <c r="AF6" s="26"/>
      <c r="AG6">
        <f t="shared" si="2"/>
        <v>14.079810645600002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10.834813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3.76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0.12843435440000001</v>
      </c>
      <c r="AD7">
        <f t="shared" si="1"/>
        <v>14.466378645600001</v>
      </c>
      <c r="AE7">
        <v>0</v>
      </c>
      <c r="AF7" s="26"/>
      <c r="AG7">
        <f t="shared" si="2"/>
        <v>14.466378645600001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8.6125190000000007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7.5790167200000008E-2</v>
      </c>
      <c r="AD8">
        <f t="shared" si="1"/>
        <v>8.5367288328000015</v>
      </c>
      <c r="AE8">
        <v>0</v>
      </c>
      <c r="AF8" s="26"/>
      <c r="AG8">
        <f t="shared" si="2"/>
        <v>8.5367288328000015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10.834813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1.64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0.10977835440000001</v>
      </c>
      <c r="AD9">
        <f t="shared" si="1"/>
        <v>12.365034645600002</v>
      </c>
      <c r="AE9">
        <v>0</v>
      </c>
      <c r="AF9" s="26"/>
      <c r="AG9">
        <f t="shared" si="2"/>
        <v>12.365034645600002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10.834813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0.87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0.10300235440000001</v>
      </c>
      <c r="AD10">
        <f t="shared" si="1"/>
        <v>11.601810645600001</v>
      </c>
      <c r="AE10">
        <v>0</v>
      </c>
      <c r="AF10" s="26"/>
      <c r="AG10">
        <f t="shared" si="2"/>
        <v>11.601810645600001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10.834813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4.1399999999999997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0.13177835440000002</v>
      </c>
      <c r="AD11">
        <f t="shared" si="1"/>
        <v>14.843034645600001</v>
      </c>
      <c r="AE11">
        <v>0</v>
      </c>
      <c r="AF11" s="26"/>
      <c r="AG11">
        <f t="shared" si="2"/>
        <v>14.843034645600001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10.834813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1.35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0.1072263544</v>
      </c>
      <c r="AD12">
        <f t="shared" si="1"/>
        <v>12.0775866456</v>
      </c>
      <c r="AE12">
        <v>0</v>
      </c>
      <c r="AF12" s="26"/>
      <c r="AG12">
        <f t="shared" si="2"/>
        <v>12.0775866456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10.834813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1.83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0.11145035440000001</v>
      </c>
      <c r="AD13">
        <f t="shared" si="1"/>
        <v>12.5533626456</v>
      </c>
      <c r="AE13">
        <v>0</v>
      </c>
      <c r="AF13" s="26"/>
      <c r="AG13">
        <f t="shared" si="2"/>
        <v>12.5533626456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10.834813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3.85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0.12922635440000002</v>
      </c>
      <c r="AD14">
        <f t="shared" si="1"/>
        <v>14.5555866456</v>
      </c>
      <c r="AE14">
        <v>0</v>
      </c>
      <c r="AF14" s="26"/>
      <c r="AG14">
        <f t="shared" si="2"/>
        <v>14.5555866456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9.3129810000000006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8.1954232800000013E-2</v>
      </c>
      <c r="AD15">
        <f t="shared" si="1"/>
        <v>9.2310267672000013</v>
      </c>
      <c r="AE15">
        <v>0</v>
      </c>
      <c r="AF15" s="26"/>
      <c r="AG15">
        <f t="shared" si="2"/>
        <v>9.2310267672000013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10.834813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3.76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0.12843435440000001</v>
      </c>
      <c r="AD16">
        <f t="shared" si="1"/>
        <v>14.466378645600001</v>
      </c>
      <c r="AE16">
        <v>0</v>
      </c>
      <c r="AF16" s="26"/>
      <c r="AG16">
        <f t="shared" si="2"/>
        <v>14.466378645600001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10.834813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5.01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0.13943435440000002</v>
      </c>
      <c r="AD17">
        <f t="shared" si="1"/>
        <v>15.7053786456</v>
      </c>
      <c r="AE17">
        <v>0</v>
      </c>
      <c r="AF17" s="26"/>
      <c r="AG17">
        <f t="shared" si="2"/>
        <v>15.7053786456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10.834813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9.83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0.18185035440000002</v>
      </c>
      <c r="AD18">
        <f t="shared" si="1"/>
        <v>20.482962645600001</v>
      </c>
      <c r="AE18">
        <v>0</v>
      </c>
      <c r="AF18" s="26"/>
      <c r="AG18">
        <f t="shared" si="2"/>
        <v>20.482962645600001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10.834813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6.65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0.15386635440000004</v>
      </c>
      <c r="AD19">
        <f t="shared" si="1"/>
        <v>17.330946645600001</v>
      </c>
      <c r="AE19">
        <v>0</v>
      </c>
      <c r="AF19" s="26"/>
      <c r="AG19">
        <f t="shared" si="2"/>
        <v>17.330946645600001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10.834813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9.44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0.17841835440000003</v>
      </c>
      <c r="AD20">
        <f t="shared" si="1"/>
        <v>20.0963946456</v>
      </c>
      <c r="AE20">
        <v>0</v>
      </c>
      <c r="AF20" s="26"/>
      <c r="AG20">
        <f t="shared" si="2"/>
        <v>20.0963946456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10.834813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9.6300000000000008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0.18009035440000001</v>
      </c>
      <c r="AD21">
        <f t="shared" si="1"/>
        <v>20.284722645599999</v>
      </c>
      <c r="AE21">
        <v>0</v>
      </c>
      <c r="AF21" s="26"/>
      <c r="AG21">
        <f t="shared" si="2"/>
        <v>20.284722645599999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10.834813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3.47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0.12588235440000001</v>
      </c>
      <c r="AD22">
        <f t="shared" si="1"/>
        <v>14.178930645600001</v>
      </c>
      <c r="AE22">
        <v>0</v>
      </c>
      <c r="AF22" s="26"/>
      <c r="AG22">
        <f t="shared" si="2"/>
        <v>14.178930645600001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10.834813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0.21150635440000001</v>
      </c>
      <c r="AD23">
        <f t="shared" si="1"/>
        <v>23.823306645599999</v>
      </c>
      <c r="AE23">
        <v>0</v>
      </c>
      <c r="AF23" s="26"/>
      <c r="AG23">
        <f t="shared" si="2"/>
        <v>23.823306645599999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10.834813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0.21150635440000001</v>
      </c>
      <c r="AD24">
        <f t="shared" si="1"/>
        <v>23.823306645599999</v>
      </c>
      <c r="AE24">
        <v>0</v>
      </c>
      <c r="AF24" s="26"/>
      <c r="AG24">
        <f t="shared" si="2"/>
        <v>23.823306645599999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10.834813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0.21150635440000001</v>
      </c>
      <c r="AD25">
        <f t="shared" si="1"/>
        <v>23.823306645599999</v>
      </c>
      <c r="AE25">
        <v>0</v>
      </c>
      <c r="AF25" s="26"/>
      <c r="AG25">
        <f t="shared" si="2"/>
        <v>23.823306645599999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10.834813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11.46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0.19619435440000002</v>
      </c>
      <c r="AD26">
        <f t="shared" si="1"/>
        <v>22.098618645600002</v>
      </c>
      <c r="AE26">
        <v>0</v>
      </c>
      <c r="AF26" s="26"/>
      <c r="AG26">
        <f t="shared" si="2"/>
        <v>22.098618645600002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10.834813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10.79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0.19029835440000001</v>
      </c>
      <c r="AD27">
        <f t="shared" si="1"/>
        <v>21.4345146456</v>
      </c>
      <c r="AE27">
        <v>0</v>
      </c>
      <c r="AF27" s="26"/>
      <c r="AG27">
        <f t="shared" si="2"/>
        <v>21.4345146456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10.834813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0.21150635440000001</v>
      </c>
      <c r="AD28">
        <f t="shared" si="1"/>
        <v>23.823306645599999</v>
      </c>
      <c r="AE28">
        <v>0</v>
      </c>
      <c r="AF28" s="26"/>
      <c r="AG28">
        <f t="shared" si="2"/>
        <v>23.823306645599999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10.834813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6.17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0.14964235440000001</v>
      </c>
      <c r="AD29">
        <f t="shared" si="1"/>
        <v>16.855170645599998</v>
      </c>
      <c r="AE29">
        <v>0</v>
      </c>
      <c r="AF29" s="26"/>
      <c r="AG29">
        <f t="shared" si="2"/>
        <v>16.855170645599998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10.834813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0.21150635440000001</v>
      </c>
      <c r="AD30">
        <f t="shared" si="1"/>
        <v>23.823306645599999</v>
      </c>
      <c r="AE30">
        <v>0</v>
      </c>
      <c r="AF30" s="26"/>
      <c r="AG30">
        <f t="shared" si="2"/>
        <v>23.823306645599999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10.834813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0.21150635440000001</v>
      </c>
      <c r="AD31">
        <f t="shared" si="1"/>
        <v>23.823306645599999</v>
      </c>
      <c r="AE31">
        <v>0</v>
      </c>
      <c r="AF31" s="26"/>
      <c r="AG31">
        <f t="shared" si="2"/>
        <v>23.823306645599999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10.834813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0.21150635440000001</v>
      </c>
      <c r="AD32">
        <f t="shared" si="1"/>
        <v>23.823306645599999</v>
      </c>
      <c r="AE32">
        <v>0</v>
      </c>
      <c r="AF32" s="26"/>
      <c r="AG32">
        <f t="shared" si="2"/>
        <v>23.823306645599999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10.834813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11.94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0.20041835440000003</v>
      </c>
      <c r="AD33">
        <f t="shared" si="1"/>
        <v>22.574394645600002</v>
      </c>
      <c r="AE33">
        <v>0</v>
      </c>
      <c r="AF33" s="26"/>
      <c r="AG33">
        <f t="shared" si="2"/>
        <v>22.574394645600002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10.834813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12.43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0.20473035440000001</v>
      </c>
      <c r="AD34">
        <f t="shared" si="1"/>
        <v>23.060082645600001</v>
      </c>
      <c r="AE34">
        <v>0</v>
      </c>
      <c r="AF34" s="26"/>
      <c r="AG34">
        <f t="shared" si="2"/>
        <v>23.060082645600001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10.834813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12.81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0.20807435439999999</v>
      </c>
      <c r="AD35">
        <f t="shared" si="1"/>
        <v>23.436738645599998</v>
      </c>
      <c r="AE35">
        <v>0</v>
      </c>
      <c r="AF35" s="26"/>
      <c r="AG35">
        <f t="shared" si="2"/>
        <v>23.436738645599998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10.834813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7.51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0.16143435440000004</v>
      </c>
      <c r="AD36">
        <f t="shared" si="1"/>
        <v>18.183378645600001</v>
      </c>
      <c r="AE36">
        <v>0</v>
      </c>
      <c r="AF36" s="26"/>
      <c r="AG36">
        <f t="shared" si="2"/>
        <v>18.183378645600001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10.834813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0.21150635440000001</v>
      </c>
      <c r="AD37">
        <f t="shared" si="1"/>
        <v>23.823306645599999</v>
      </c>
      <c r="AE37">
        <v>0</v>
      </c>
      <c r="AF37" s="26"/>
      <c r="AG37">
        <f t="shared" si="2"/>
        <v>23.823306645599999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10.834813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0.21150635440000001</v>
      </c>
      <c r="AD38">
        <f t="shared" si="1"/>
        <v>23.823306645599999</v>
      </c>
      <c r="AE38">
        <v>0</v>
      </c>
      <c r="AF38" s="26"/>
      <c r="AG38">
        <f t="shared" si="2"/>
        <v>23.823306645599999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10.834813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0.21150635440000001</v>
      </c>
      <c r="AD39">
        <f t="shared" si="1"/>
        <v>23.823306645599999</v>
      </c>
      <c r="AE39">
        <v>0</v>
      </c>
      <c r="AF39" s="26"/>
      <c r="AG39">
        <f t="shared" si="2"/>
        <v>23.823306645599999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10.834813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12.81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0.20807435439999999</v>
      </c>
      <c r="AD40">
        <f t="shared" si="1"/>
        <v>23.436738645599998</v>
      </c>
      <c r="AE40">
        <v>0</v>
      </c>
      <c r="AF40" s="26"/>
      <c r="AG40">
        <f t="shared" si="2"/>
        <v>23.436738645599998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10.834813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0.21062635439999999</v>
      </c>
      <c r="AD41">
        <f t="shared" si="1"/>
        <v>23.7241866456</v>
      </c>
      <c r="AE41">
        <v>0</v>
      </c>
      <c r="AF41" s="26"/>
      <c r="AG41">
        <f t="shared" si="2"/>
        <v>23.7241866456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10.834813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0.21150635440000001</v>
      </c>
      <c r="AD42">
        <f t="shared" si="1"/>
        <v>23.823306645599999</v>
      </c>
      <c r="AE42">
        <v>0</v>
      </c>
      <c r="AF42" s="26"/>
      <c r="AG42">
        <f t="shared" si="2"/>
        <v>23.823306645599999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10.834813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7.22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0.15888235440000001</v>
      </c>
      <c r="AD43">
        <f t="shared" si="1"/>
        <v>17.8959306456</v>
      </c>
      <c r="AE43">
        <v>0</v>
      </c>
      <c r="AF43" s="26"/>
      <c r="AG43">
        <f t="shared" si="2"/>
        <v>17.8959306456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10.834813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0.21150635440000001</v>
      </c>
      <c r="AD44">
        <f t="shared" si="1"/>
        <v>23.823306645599999</v>
      </c>
      <c r="AE44">
        <v>0</v>
      </c>
      <c r="AF44" s="26"/>
      <c r="AG44">
        <f t="shared" si="2"/>
        <v>23.823306645599999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10.834813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11.85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0.19962635440000001</v>
      </c>
      <c r="AD45">
        <f t="shared" si="1"/>
        <v>22.485186645599999</v>
      </c>
      <c r="AE45">
        <v>0</v>
      </c>
      <c r="AF45" s="26"/>
      <c r="AG45">
        <f t="shared" si="2"/>
        <v>22.485186645599999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10.834813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0.21150635440000001</v>
      </c>
      <c r="AD46">
        <f t="shared" si="1"/>
        <v>23.823306645599999</v>
      </c>
      <c r="AE46">
        <v>0</v>
      </c>
      <c r="AF46" s="26"/>
      <c r="AG46">
        <f t="shared" si="2"/>
        <v>23.823306645599999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10.834813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9.25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0.17674635440000003</v>
      </c>
      <c r="AD47">
        <f t="shared" si="1"/>
        <v>19.908066645600002</v>
      </c>
      <c r="AE47">
        <v>0</v>
      </c>
      <c r="AF47" s="26"/>
      <c r="AG47">
        <f t="shared" si="2"/>
        <v>19.908066645600002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10.834813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9.25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0.17674635440000003</v>
      </c>
      <c r="AD48">
        <f t="shared" si="1"/>
        <v>19.908066645600002</v>
      </c>
      <c r="AE48">
        <v>0</v>
      </c>
      <c r="AF48" s="26"/>
      <c r="AG48">
        <f t="shared" si="2"/>
        <v>19.908066645600002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10.834813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8.67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0.1716423544</v>
      </c>
      <c r="AD49">
        <f t="shared" si="1"/>
        <v>19.333170645599999</v>
      </c>
      <c r="AE49">
        <v>0</v>
      </c>
      <c r="AF49" s="26"/>
      <c r="AG49">
        <f t="shared" si="2"/>
        <v>19.333170645599999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10.834813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3.66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0.12755435440000001</v>
      </c>
      <c r="AD50">
        <f t="shared" si="1"/>
        <v>14.3672586456</v>
      </c>
      <c r="AE50">
        <v>0</v>
      </c>
      <c r="AF50" s="26"/>
      <c r="AG50">
        <f t="shared" si="2"/>
        <v>14.3672586456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10.834813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0.21150635440000001</v>
      </c>
      <c r="AD51">
        <f t="shared" si="1"/>
        <v>23.823306645599999</v>
      </c>
      <c r="AE51">
        <v>0</v>
      </c>
      <c r="AF51" s="26"/>
      <c r="AG51">
        <f t="shared" si="2"/>
        <v>23.823306645599999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10.834813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11.46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0.19619435440000002</v>
      </c>
      <c r="AD52">
        <f t="shared" si="1"/>
        <v>22.098618645600002</v>
      </c>
      <c r="AE52">
        <v>0</v>
      </c>
      <c r="AF52" s="26"/>
      <c r="AG52">
        <f t="shared" si="2"/>
        <v>22.098618645600002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10.834813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0.21150635440000001</v>
      </c>
      <c r="AD53">
        <f t="shared" si="1"/>
        <v>23.823306645599999</v>
      </c>
      <c r="AE53">
        <v>0</v>
      </c>
      <c r="AF53" s="26"/>
      <c r="AG53">
        <f t="shared" si="2"/>
        <v>23.823306645599999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10.834813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12.23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0.20297035440000002</v>
      </c>
      <c r="AD54">
        <f t="shared" si="1"/>
        <v>22.861842645599999</v>
      </c>
      <c r="AE54">
        <v>0</v>
      </c>
      <c r="AF54" s="26"/>
      <c r="AG54">
        <f t="shared" si="2"/>
        <v>22.861842645599999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10.834813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11.66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0.1979543544</v>
      </c>
      <c r="AD55">
        <f t="shared" si="1"/>
        <v>22.2968586456</v>
      </c>
      <c r="AE55">
        <v>0</v>
      </c>
      <c r="AF55" s="26"/>
      <c r="AG55">
        <f t="shared" si="2"/>
        <v>22.2968586456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10.834813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12.04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0.20129835440000002</v>
      </c>
      <c r="AD56">
        <f t="shared" si="1"/>
        <v>22.673514645600001</v>
      </c>
      <c r="AE56">
        <v>0</v>
      </c>
      <c r="AF56" s="26"/>
      <c r="AG56">
        <f t="shared" si="2"/>
        <v>22.673514645600001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10.834813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3.08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0.12245035440000002</v>
      </c>
      <c r="AD57">
        <f t="shared" si="1"/>
        <v>13.792362645600001</v>
      </c>
      <c r="AE57">
        <v>0</v>
      </c>
      <c r="AF57" s="26"/>
      <c r="AG57">
        <f t="shared" si="2"/>
        <v>13.792362645600001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10.834813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8.2799999999999994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0.16821035439999998</v>
      </c>
      <c r="AD58">
        <f t="shared" si="1"/>
        <v>18.946602645599999</v>
      </c>
      <c r="AE58">
        <v>0</v>
      </c>
      <c r="AF58" s="26"/>
      <c r="AG58">
        <f t="shared" si="2"/>
        <v>18.946602645599999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10.834813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9.5399999999999991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0.1792983544</v>
      </c>
      <c r="AD59">
        <f t="shared" si="1"/>
        <v>20.195514645599999</v>
      </c>
      <c r="AE59">
        <v>0</v>
      </c>
      <c r="AF59" s="26"/>
      <c r="AG59">
        <f t="shared" si="2"/>
        <v>20.195514645599999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10.834813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0.21150635440000001</v>
      </c>
      <c r="AD60">
        <f t="shared" si="1"/>
        <v>23.823306645599999</v>
      </c>
      <c r="AE60">
        <v>0</v>
      </c>
      <c r="AF60" s="26"/>
      <c r="AG60">
        <f t="shared" si="2"/>
        <v>23.823306645599999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10.834813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10.210000000000001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0.18519435440000001</v>
      </c>
      <c r="AD61">
        <f t="shared" si="1"/>
        <v>20.859618645600001</v>
      </c>
      <c r="AE61">
        <v>0</v>
      </c>
      <c r="AF61" s="26"/>
      <c r="AG61">
        <f t="shared" si="2"/>
        <v>20.859618645600001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10.834813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10.210000000000001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0.18519435440000001</v>
      </c>
      <c r="AD62">
        <f t="shared" si="1"/>
        <v>20.859618645600001</v>
      </c>
      <c r="AE62">
        <v>0</v>
      </c>
      <c r="AF62" s="26"/>
      <c r="AG62">
        <f t="shared" si="2"/>
        <v>20.859618645600001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10.834813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10.11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0.18431435440000002</v>
      </c>
      <c r="AD63">
        <f t="shared" si="1"/>
        <v>20.760498645599998</v>
      </c>
      <c r="AE63">
        <v>0</v>
      </c>
      <c r="AF63" s="26"/>
      <c r="AG63">
        <f t="shared" si="2"/>
        <v>20.760498645599998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10.834813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3.85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0.12922635440000002</v>
      </c>
      <c r="AD64">
        <f t="shared" si="1"/>
        <v>14.5555866456</v>
      </c>
      <c r="AE64">
        <v>0</v>
      </c>
      <c r="AF64" s="26"/>
      <c r="AG64">
        <f t="shared" si="2"/>
        <v>14.5555866456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10.834813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11.27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0.19452235440000001</v>
      </c>
      <c r="AD65">
        <f t="shared" si="1"/>
        <v>21.9102906456</v>
      </c>
      <c r="AE65">
        <v>0</v>
      </c>
      <c r="AF65" s="26"/>
      <c r="AG65">
        <f t="shared" si="2"/>
        <v>21.9102906456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10.834813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11.66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0.1979543544</v>
      </c>
      <c r="AD66">
        <f t="shared" si="1"/>
        <v>22.2968586456</v>
      </c>
      <c r="AE66">
        <v>0</v>
      </c>
      <c r="AF66" s="26"/>
      <c r="AG66">
        <f t="shared" si="2"/>
        <v>22.2968586456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10.834813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0.21150635440000001</v>
      </c>
      <c r="AD67">
        <f t="shared" si="1"/>
        <v>23.823306645599999</v>
      </c>
      <c r="AE67">
        <v>0</v>
      </c>
      <c r="AF67" s="26"/>
      <c r="AG67">
        <f t="shared" si="2"/>
        <v>23.823306645599999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10.834813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12.43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0.20473035440000001</v>
      </c>
      <c r="AD68">
        <f t="shared" ref="AD68:AD98" si="4">SUM(B68:AB68,AI68:AR68)-AC68</f>
        <v>23.060082645600001</v>
      </c>
      <c r="AE68">
        <v>0</v>
      </c>
      <c r="AF68" s="26"/>
      <c r="AG68">
        <f t="shared" ref="AG68:AG98" si="5">SUM(AD68:AF68)</f>
        <v>23.060082645600001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10.834813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9.6300000000000008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0.18009035440000001</v>
      </c>
      <c r="AD69">
        <f t="shared" si="4"/>
        <v>20.284722645599999</v>
      </c>
      <c r="AE69">
        <v>0</v>
      </c>
      <c r="AF69" s="26"/>
      <c r="AG69">
        <f t="shared" si="5"/>
        <v>20.284722645599999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10.834813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10.69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0.18941835440000002</v>
      </c>
      <c r="AD70">
        <f t="shared" si="4"/>
        <v>21.335394645600001</v>
      </c>
      <c r="AE70">
        <v>0</v>
      </c>
      <c r="AF70" s="26"/>
      <c r="AG70">
        <f t="shared" si="5"/>
        <v>21.335394645600001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10.834813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7.32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0.15976235440000003</v>
      </c>
      <c r="AD71">
        <f t="shared" si="4"/>
        <v>17.995050645599999</v>
      </c>
      <c r="AE71">
        <v>0</v>
      </c>
      <c r="AF71" s="26"/>
      <c r="AG71">
        <f t="shared" si="5"/>
        <v>17.995050645599999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10.834813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12.62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0.20640235440000002</v>
      </c>
      <c r="AD72">
        <f t="shared" si="4"/>
        <v>23.2484106456</v>
      </c>
      <c r="AE72">
        <v>0</v>
      </c>
      <c r="AF72" s="26"/>
      <c r="AG72">
        <f t="shared" si="5"/>
        <v>23.2484106456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10.834813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10.69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0.18941835440000002</v>
      </c>
      <c r="AD73">
        <f t="shared" si="4"/>
        <v>21.335394645600001</v>
      </c>
      <c r="AE73">
        <v>0</v>
      </c>
      <c r="AF73" s="26"/>
      <c r="AG73">
        <f t="shared" si="5"/>
        <v>21.335394645600001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10.834813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0.21150635440000001</v>
      </c>
      <c r="AD74">
        <f t="shared" si="4"/>
        <v>23.823306645599999</v>
      </c>
      <c r="AE74">
        <v>0</v>
      </c>
      <c r="AF74" s="26"/>
      <c r="AG74">
        <f t="shared" si="5"/>
        <v>23.823306645599999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10.834813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0.20974635440000003</v>
      </c>
      <c r="AD75">
        <f t="shared" si="4"/>
        <v>23.6250666456</v>
      </c>
      <c r="AE75">
        <v>0</v>
      </c>
      <c r="AF75" s="26"/>
      <c r="AG75">
        <f t="shared" si="5"/>
        <v>23.6250666456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10.834813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10.02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0.1835223544</v>
      </c>
      <c r="AD76">
        <f t="shared" si="4"/>
        <v>20.671290645599999</v>
      </c>
      <c r="AE76">
        <v>0</v>
      </c>
      <c r="AF76" s="26"/>
      <c r="AG76">
        <f t="shared" si="5"/>
        <v>20.671290645599999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10.834813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9.6300000000000008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0.18009035440000001</v>
      </c>
      <c r="AD77">
        <f t="shared" si="4"/>
        <v>20.284722645599999</v>
      </c>
      <c r="AE77">
        <v>0</v>
      </c>
      <c r="AF77" s="26"/>
      <c r="AG77">
        <f t="shared" si="5"/>
        <v>20.284722645599999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10.834813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2.02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0.11312235440000001</v>
      </c>
      <c r="AD78">
        <f t="shared" si="4"/>
        <v>12.7416906456</v>
      </c>
      <c r="AE78">
        <v>0</v>
      </c>
      <c r="AF78" s="26"/>
      <c r="AG78">
        <f t="shared" si="5"/>
        <v>12.7416906456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10.834813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7.32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0.15976235440000003</v>
      </c>
      <c r="AD79">
        <f t="shared" si="4"/>
        <v>17.995050645599999</v>
      </c>
      <c r="AE79">
        <v>0</v>
      </c>
      <c r="AF79" s="26"/>
      <c r="AG79">
        <f t="shared" si="5"/>
        <v>17.995050645599999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10.834813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11.37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0.19540235440000003</v>
      </c>
      <c r="AD80">
        <f t="shared" si="4"/>
        <v>22.009410645600003</v>
      </c>
      <c r="AE80">
        <v>0</v>
      </c>
      <c r="AF80" s="26"/>
      <c r="AG80">
        <f t="shared" si="5"/>
        <v>22.009410645600003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10.834813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0.21150635440000001</v>
      </c>
      <c r="AD81">
        <f t="shared" si="4"/>
        <v>23.823306645599999</v>
      </c>
      <c r="AE81">
        <v>0</v>
      </c>
      <c r="AF81" s="26"/>
      <c r="AG81">
        <f t="shared" si="5"/>
        <v>23.823306645599999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10.834813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12.04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0.20129835440000002</v>
      </c>
      <c r="AD82">
        <f t="shared" si="4"/>
        <v>22.673514645600001</v>
      </c>
      <c r="AE82">
        <v>0</v>
      </c>
      <c r="AF82" s="26"/>
      <c r="AG82">
        <f t="shared" si="5"/>
        <v>22.673514645600001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10.834813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0.21150635440000001</v>
      </c>
      <c r="AD83">
        <f t="shared" si="4"/>
        <v>23.823306645599999</v>
      </c>
      <c r="AE83">
        <v>0</v>
      </c>
      <c r="AF83" s="26"/>
      <c r="AG83">
        <f t="shared" si="5"/>
        <v>23.823306645599999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10.834813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0.21150635440000001</v>
      </c>
      <c r="AD84">
        <f t="shared" si="4"/>
        <v>23.823306645599999</v>
      </c>
      <c r="AE84">
        <v>0</v>
      </c>
      <c r="AF84" s="26"/>
      <c r="AG84">
        <f t="shared" si="5"/>
        <v>23.823306645599999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10.834813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6.55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0.15298635440000002</v>
      </c>
      <c r="AD85">
        <f t="shared" si="4"/>
        <v>17.231826645600002</v>
      </c>
      <c r="AE85">
        <v>0</v>
      </c>
      <c r="AF85" s="26"/>
      <c r="AG85">
        <f t="shared" si="5"/>
        <v>17.231826645600002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10.834813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0.21150635440000001</v>
      </c>
      <c r="AD86">
        <f t="shared" si="4"/>
        <v>23.823306645599999</v>
      </c>
      <c r="AE86">
        <v>0</v>
      </c>
      <c r="AF86" s="26"/>
      <c r="AG86">
        <f t="shared" si="5"/>
        <v>23.823306645599999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10.834813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11.27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0.19452235440000001</v>
      </c>
      <c r="AD87">
        <f t="shared" si="4"/>
        <v>21.9102906456</v>
      </c>
      <c r="AE87">
        <v>0</v>
      </c>
      <c r="AF87" s="26"/>
      <c r="AG87">
        <f t="shared" si="5"/>
        <v>21.9102906456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10.834813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13.19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0.21141835440000004</v>
      </c>
      <c r="AD88">
        <f t="shared" si="4"/>
        <v>23.813394645600003</v>
      </c>
      <c r="AE88">
        <v>0</v>
      </c>
      <c r="AF88" s="26"/>
      <c r="AG88">
        <f t="shared" si="5"/>
        <v>23.813394645600003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10.834813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9.15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0.17586635440000004</v>
      </c>
      <c r="AD89">
        <f t="shared" si="4"/>
        <v>19.808946645600003</v>
      </c>
      <c r="AE89">
        <v>0</v>
      </c>
      <c r="AF89" s="26"/>
      <c r="AG89">
        <f t="shared" si="5"/>
        <v>19.808946645600003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10.834813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0.16574635440000002</v>
      </c>
      <c r="AD90">
        <f t="shared" si="4"/>
        <v>18.669066645600001</v>
      </c>
      <c r="AE90">
        <v>0</v>
      </c>
      <c r="AF90" s="26"/>
      <c r="AG90">
        <f t="shared" si="5"/>
        <v>18.669066645600001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10.834813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8.9600000000000009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0.17419435440000003</v>
      </c>
      <c r="AD91">
        <f t="shared" si="4"/>
        <v>19.6206186456</v>
      </c>
      <c r="AE91">
        <v>0</v>
      </c>
      <c r="AF91" s="26"/>
      <c r="AG91">
        <f t="shared" si="5"/>
        <v>19.6206186456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10.834813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1.83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0.11145035440000001</v>
      </c>
      <c r="AD92">
        <f t="shared" si="4"/>
        <v>12.5533626456</v>
      </c>
      <c r="AE92">
        <v>0</v>
      </c>
      <c r="AF92" s="26"/>
      <c r="AG92">
        <f t="shared" si="5"/>
        <v>12.5533626456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10.834813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9.6300000000000008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0.18009035440000001</v>
      </c>
      <c r="AD93">
        <f t="shared" si="4"/>
        <v>20.284722645599999</v>
      </c>
      <c r="AE93">
        <v>0</v>
      </c>
      <c r="AF93" s="26"/>
      <c r="AG93">
        <f t="shared" si="5"/>
        <v>20.284722645599999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10.834813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11.17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0.19364235439999999</v>
      </c>
      <c r="AD94">
        <f t="shared" si="4"/>
        <v>21.811170645599997</v>
      </c>
      <c r="AE94">
        <v>0</v>
      </c>
      <c r="AF94" s="26"/>
      <c r="AG94">
        <f t="shared" si="5"/>
        <v>21.811170645599997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10.834813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11.37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0.19540235440000003</v>
      </c>
      <c r="AD95">
        <f t="shared" si="4"/>
        <v>22.009410645600003</v>
      </c>
      <c r="AE95">
        <v>0</v>
      </c>
      <c r="AF95" s="26"/>
      <c r="AG95">
        <f t="shared" si="5"/>
        <v>22.009410645600003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10.834813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0.16574635440000002</v>
      </c>
      <c r="AD96">
        <f t="shared" si="4"/>
        <v>18.669066645600001</v>
      </c>
      <c r="AE96">
        <v>0</v>
      </c>
      <c r="AF96" s="26"/>
      <c r="AG96">
        <f t="shared" si="5"/>
        <v>18.669066645600001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10.834813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8.57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0.17076235440000001</v>
      </c>
      <c r="AD97">
        <f t="shared" si="4"/>
        <v>19.2340506456</v>
      </c>
      <c r="AE97">
        <v>0</v>
      </c>
      <c r="AF97" s="26"/>
      <c r="AG97">
        <f t="shared" si="5"/>
        <v>19.2340506456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10.834813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5.88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0.14709035440000001</v>
      </c>
      <c r="AD98">
        <f t="shared" si="4"/>
        <v>16.5677226456</v>
      </c>
      <c r="AE98">
        <v>0</v>
      </c>
      <c r="AF98" s="26"/>
      <c r="AG98">
        <f t="shared" si="5"/>
        <v>16.5677226456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0.25909948050000059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0.22320500000000013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4.2442794284000031E-3</v>
      </c>
      <c r="AD99">
        <f t="shared" si="6"/>
        <v>0.47806020107160013</v>
      </c>
      <c r="AE99">
        <f t="shared" ref="AE99:AR99" si="8">SUM(AE3:AE98)/4000</f>
        <v>0</v>
      </c>
      <c r="AG99">
        <f t="shared" si="8"/>
        <v>0.47806020107160013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44780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'[1]07'!B5</f>
        <v>120</v>
      </c>
      <c r="C3" s="16">
        <f>'[1]07'!C5</f>
        <v>0</v>
      </c>
      <c r="D3" s="16">
        <f>'[1]07'!D5</f>
        <v>195</v>
      </c>
      <c r="E3" s="16">
        <f>'[1]07'!E5</f>
        <v>0</v>
      </c>
      <c r="F3" s="15">
        <f>SUM(B3:E3)</f>
        <v>315</v>
      </c>
      <c r="G3" s="15">
        <f>'[1]07'!H5</f>
        <v>120</v>
      </c>
      <c r="H3" s="16">
        <f>'[1]07'!I5</f>
        <v>0</v>
      </c>
      <c r="I3" s="16">
        <f>'[1]07'!J5</f>
        <v>32</v>
      </c>
      <c r="J3" s="16">
        <f>'[1]07'!K5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'[1]07'!B6</f>
        <v>120</v>
      </c>
      <c r="C4" s="16">
        <f>'[1]07'!C6</f>
        <v>0</v>
      </c>
      <c r="D4" s="16">
        <f>'[1]07'!D6</f>
        <v>195</v>
      </c>
      <c r="E4" s="16">
        <f>'[1]07'!E6</f>
        <v>0</v>
      </c>
      <c r="F4" s="15">
        <f>SUM(B4:E4)</f>
        <v>315</v>
      </c>
      <c r="G4" s="15">
        <f>'[1]07'!H6</f>
        <v>120</v>
      </c>
      <c r="H4" s="16">
        <f>'[1]07'!I6</f>
        <v>0</v>
      </c>
      <c r="I4" s="16">
        <f>'[1]07'!J6</f>
        <v>32</v>
      </c>
      <c r="J4" s="16">
        <f>'[1]07'!K6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'[1]07'!B7</f>
        <v>120</v>
      </c>
      <c r="C5" s="16">
        <f>'[1]07'!C7</f>
        <v>0</v>
      </c>
      <c r="D5" s="16">
        <f>'[1]07'!D7</f>
        <v>195</v>
      </c>
      <c r="E5" s="16">
        <f>'[1]07'!E7</f>
        <v>0</v>
      </c>
      <c r="F5" s="15">
        <f t="shared" ref="F5:F68" si="6">SUM(B5:E5)</f>
        <v>315</v>
      </c>
      <c r="G5" s="15">
        <f>'[1]07'!H7</f>
        <v>120</v>
      </c>
      <c r="H5" s="16">
        <f>'[1]07'!I7</f>
        <v>0</v>
      </c>
      <c r="I5" s="16">
        <f>'[1]07'!J7</f>
        <v>32</v>
      </c>
      <c r="J5" s="16">
        <f>'[1]07'!K7</f>
        <v>0</v>
      </c>
      <c r="K5" s="15">
        <f t="shared" si="4"/>
        <v>152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32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'[1]07'!B8</f>
        <v>120</v>
      </c>
      <c r="C6" s="16">
        <f>'[1]07'!C8</f>
        <v>0</v>
      </c>
      <c r="D6" s="16">
        <f>'[1]07'!D8</f>
        <v>195</v>
      </c>
      <c r="E6" s="16">
        <f>'[1]07'!E8</f>
        <v>0</v>
      </c>
      <c r="F6" s="15">
        <f t="shared" si="6"/>
        <v>315</v>
      </c>
      <c r="G6" s="15">
        <f>'[1]07'!H8</f>
        <v>120</v>
      </c>
      <c r="H6" s="16">
        <f>'[1]07'!I8</f>
        <v>0</v>
      </c>
      <c r="I6" s="16">
        <f>'[1]07'!J8</f>
        <v>32</v>
      </c>
      <c r="J6" s="16">
        <f>'[1]07'!K8</f>
        <v>0</v>
      </c>
      <c r="K6" s="15">
        <f t="shared" si="4"/>
        <v>152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'[1]07'!B9</f>
        <v>120</v>
      </c>
      <c r="C7" s="16">
        <f>'[1]07'!C9</f>
        <v>0</v>
      </c>
      <c r="D7" s="16">
        <f>'[1]07'!D9</f>
        <v>195</v>
      </c>
      <c r="E7" s="16">
        <f>'[1]07'!E9</f>
        <v>0</v>
      </c>
      <c r="F7" s="15">
        <f t="shared" si="6"/>
        <v>315</v>
      </c>
      <c r="G7" s="15">
        <f>'[1]07'!H9</f>
        <v>120</v>
      </c>
      <c r="H7" s="16">
        <f>'[1]07'!I9</f>
        <v>0</v>
      </c>
      <c r="I7" s="16">
        <f>'[1]07'!J9</f>
        <v>34</v>
      </c>
      <c r="J7" s="16">
        <f>'[1]07'!K9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'[1]07'!B10</f>
        <v>120</v>
      </c>
      <c r="C8" s="16">
        <f>'[1]07'!C10</f>
        <v>0</v>
      </c>
      <c r="D8" s="16">
        <f>'[1]07'!D10</f>
        <v>195</v>
      </c>
      <c r="E8" s="16">
        <f>'[1]07'!E10</f>
        <v>0</v>
      </c>
      <c r="F8" s="15">
        <f t="shared" si="6"/>
        <v>315</v>
      </c>
      <c r="G8" s="15">
        <f>'[1]07'!H10</f>
        <v>120</v>
      </c>
      <c r="H8" s="16">
        <f>'[1]07'!I10</f>
        <v>0</v>
      </c>
      <c r="I8" s="16">
        <f>'[1]07'!J10</f>
        <v>34</v>
      </c>
      <c r="J8" s="16">
        <f>'[1]07'!K10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'[1]07'!B11</f>
        <v>120</v>
      </c>
      <c r="C9" s="16">
        <f>'[1]07'!C11</f>
        <v>0</v>
      </c>
      <c r="D9" s="16">
        <f>'[1]07'!D11</f>
        <v>195</v>
      </c>
      <c r="E9" s="16">
        <f>'[1]07'!E11</f>
        <v>0</v>
      </c>
      <c r="F9" s="15">
        <f t="shared" si="6"/>
        <v>315</v>
      </c>
      <c r="G9" s="15">
        <f>'[1]07'!H11</f>
        <v>120</v>
      </c>
      <c r="H9" s="16">
        <f>'[1]07'!I11</f>
        <v>0</v>
      </c>
      <c r="I9" s="16">
        <f>'[1]07'!J11</f>
        <v>34</v>
      </c>
      <c r="J9" s="16">
        <f>'[1]07'!K11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'[1]07'!B12</f>
        <v>120</v>
      </c>
      <c r="C10" s="16">
        <f>'[1]07'!C12</f>
        <v>0</v>
      </c>
      <c r="D10" s="16">
        <f>'[1]07'!D12</f>
        <v>195</v>
      </c>
      <c r="E10" s="16">
        <f>'[1]07'!E12</f>
        <v>0</v>
      </c>
      <c r="F10" s="15">
        <f t="shared" si="6"/>
        <v>315</v>
      </c>
      <c r="G10" s="15">
        <f>'[1]07'!H12</f>
        <v>120</v>
      </c>
      <c r="H10" s="16">
        <f>'[1]07'!I12</f>
        <v>0</v>
      </c>
      <c r="I10" s="16">
        <f>'[1]07'!J12</f>
        <v>34</v>
      </c>
      <c r="J10" s="16">
        <f>'[1]07'!K12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'[1]07'!B13</f>
        <v>120</v>
      </c>
      <c r="C11" s="16">
        <f>'[1]07'!C13</f>
        <v>0</v>
      </c>
      <c r="D11" s="16">
        <f>'[1]07'!D13</f>
        <v>195</v>
      </c>
      <c r="E11" s="16">
        <f>'[1]07'!E13</f>
        <v>0</v>
      </c>
      <c r="F11" s="15">
        <f t="shared" si="6"/>
        <v>315</v>
      </c>
      <c r="G11" s="15">
        <f>'[1]07'!H13</f>
        <v>120</v>
      </c>
      <c r="H11" s="16">
        <f>'[1]07'!I13</f>
        <v>0</v>
      </c>
      <c r="I11" s="16">
        <f>'[1]07'!J13</f>
        <v>34</v>
      </c>
      <c r="J11" s="16">
        <f>'[1]07'!K13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'[1]07'!B14</f>
        <v>120</v>
      </c>
      <c r="C12" s="16">
        <f>'[1]07'!C14</f>
        <v>0</v>
      </c>
      <c r="D12" s="16">
        <f>'[1]07'!D14</f>
        <v>195</v>
      </c>
      <c r="E12" s="16">
        <f>'[1]07'!E14</f>
        <v>0</v>
      </c>
      <c r="F12" s="15">
        <f t="shared" si="6"/>
        <v>315</v>
      </c>
      <c r="G12" s="15">
        <f>'[1]07'!H14</f>
        <v>120</v>
      </c>
      <c r="H12" s="16">
        <f>'[1]07'!I14</f>
        <v>0</v>
      </c>
      <c r="I12" s="16">
        <f>'[1]07'!J14</f>
        <v>34</v>
      </c>
      <c r="J12" s="16">
        <f>'[1]07'!K14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'[1]07'!B15</f>
        <v>120</v>
      </c>
      <c r="C13" s="16">
        <f>'[1]07'!C15</f>
        <v>0</v>
      </c>
      <c r="D13" s="16">
        <f>'[1]07'!D15</f>
        <v>195</v>
      </c>
      <c r="E13" s="16">
        <f>'[1]07'!E15</f>
        <v>0</v>
      </c>
      <c r="F13" s="15">
        <f t="shared" si="6"/>
        <v>315</v>
      </c>
      <c r="G13" s="15">
        <f>'[1]07'!H15</f>
        <v>120</v>
      </c>
      <c r="H13" s="16">
        <f>'[1]07'!I15</f>
        <v>0</v>
      </c>
      <c r="I13" s="16">
        <f>'[1]07'!J15</f>
        <v>34</v>
      </c>
      <c r="J13" s="16">
        <f>'[1]07'!K15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'[1]07'!B16</f>
        <v>120</v>
      </c>
      <c r="C14" s="16">
        <f>'[1]07'!C16</f>
        <v>0</v>
      </c>
      <c r="D14" s="16">
        <f>'[1]07'!D16</f>
        <v>195</v>
      </c>
      <c r="E14" s="16">
        <f>'[1]07'!E16</f>
        <v>0</v>
      </c>
      <c r="F14" s="15">
        <f t="shared" si="6"/>
        <v>315</v>
      </c>
      <c r="G14" s="15">
        <f>'[1]07'!H16</f>
        <v>120</v>
      </c>
      <c r="H14" s="16">
        <f>'[1]07'!I16</f>
        <v>0</v>
      </c>
      <c r="I14" s="16">
        <f>'[1]07'!J16</f>
        <v>34</v>
      </c>
      <c r="J14" s="16">
        <f>'[1]07'!K16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'[1]07'!B17</f>
        <v>120</v>
      </c>
      <c r="C15" s="16">
        <f>'[1]07'!C17</f>
        <v>0</v>
      </c>
      <c r="D15" s="16">
        <f>'[1]07'!D17</f>
        <v>195</v>
      </c>
      <c r="E15" s="16">
        <f>'[1]07'!E17</f>
        <v>0</v>
      </c>
      <c r="F15" s="15">
        <f t="shared" si="6"/>
        <v>315</v>
      </c>
      <c r="G15" s="15">
        <f>'[1]07'!H17</f>
        <v>120</v>
      </c>
      <c r="H15" s="16">
        <f>'[1]07'!I17</f>
        <v>0</v>
      </c>
      <c r="I15" s="16">
        <f>'[1]07'!J17</f>
        <v>34</v>
      </c>
      <c r="J15" s="16">
        <f>'[1]07'!K17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'[1]07'!B18</f>
        <v>120</v>
      </c>
      <c r="C16" s="16">
        <f>'[1]07'!C18</f>
        <v>0</v>
      </c>
      <c r="D16" s="16">
        <f>'[1]07'!D18</f>
        <v>195</v>
      </c>
      <c r="E16" s="16">
        <f>'[1]07'!E18</f>
        <v>0</v>
      </c>
      <c r="F16" s="15">
        <f t="shared" si="6"/>
        <v>315</v>
      </c>
      <c r="G16" s="15">
        <f>'[1]07'!H18</f>
        <v>120</v>
      </c>
      <c r="H16" s="16">
        <f>'[1]07'!I18</f>
        <v>0</v>
      </c>
      <c r="I16" s="16">
        <f>'[1]07'!J18</f>
        <v>34</v>
      </c>
      <c r="J16" s="16">
        <f>'[1]07'!K18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'[1]07'!B19</f>
        <v>120</v>
      </c>
      <c r="C17" s="16">
        <f>'[1]07'!C19</f>
        <v>0</v>
      </c>
      <c r="D17" s="16">
        <f>'[1]07'!D19</f>
        <v>195</v>
      </c>
      <c r="E17" s="16">
        <f>'[1]07'!E19</f>
        <v>0</v>
      </c>
      <c r="F17" s="15">
        <f t="shared" si="6"/>
        <v>315</v>
      </c>
      <c r="G17" s="15">
        <f>'[1]07'!H19</f>
        <v>120</v>
      </c>
      <c r="H17" s="16">
        <f>'[1]07'!I19</f>
        <v>0</v>
      </c>
      <c r="I17" s="16">
        <f>'[1]07'!J19</f>
        <v>34</v>
      </c>
      <c r="J17" s="16">
        <f>'[1]07'!K19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'[1]07'!B20</f>
        <v>120</v>
      </c>
      <c r="C18" s="16">
        <f>'[1]07'!C20</f>
        <v>0</v>
      </c>
      <c r="D18" s="16">
        <f>'[1]07'!D20</f>
        <v>195</v>
      </c>
      <c r="E18" s="16">
        <f>'[1]07'!E20</f>
        <v>0</v>
      </c>
      <c r="F18" s="15">
        <f t="shared" si="6"/>
        <v>315</v>
      </c>
      <c r="G18" s="15">
        <f>'[1]07'!H20</f>
        <v>120</v>
      </c>
      <c r="H18" s="16">
        <f>'[1]07'!I20</f>
        <v>0</v>
      </c>
      <c r="I18" s="16">
        <f>'[1]07'!J20</f>
        <v>34</v>
      </c>
      <c r="J18" s="16">
        <f>'[1]07'!K20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'[1]07'!B21</f>
        <v>120</v>
      </c>
      <c r="C19" s="16">
        <f>'[1]07'!C21</f>
        <v>0</v>
      </c>
      <c r="D19" s="16">
        <f>'[1]07'!D21</f>
        <v>195</v>
      </c>
      <c r="E19" s="16">
        <f>'[1]07'!E21</f>
        <v>0</v>
      </c>
      <c r="F19" s="15">
        <f t="shared" si="6"/>
        <v>315</v>
      </c>
      <c r="G19" s="15">
        <f>'[1]07'!H21</f>
        <v>120</v>
      </c>
      <c r="H19" s="16">
        <f>'[1]07'!I21</f>
        <v>0</v>
      </c>
      <c r="I19" s="16">
        <f>'[1]07'!J21</f>
        <v>35</v>
      </c>
      <c r="J19" s="16">
        <f>'[1]07'!K21</f>
        <v>0</v>
      </c>
      <c r="K19" s="15">
        <f t="shared" si="4"/>
        <v>155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35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'[1]07'!B22</f>
        <v>120</v>
      </c>
      <c r="C20" s="16">
        <f>'[1]07'!C22</f>
        <v>0</v>
      </c>
      <c r="D20" s="16">
        <f>'[1]07'!D22</f>
        <v>195</v>
      </c>
      <c r="E20" s="16">
        <f>'[1]07'!E22</f>
        <v>0</v>
      </c>
      <c r="F20" s="15">
        <f t="shared" si="6"/>
        <v>315</v>
      </c>
      <c r="G20" s="15">
        <f>'[1]07'!H22</f>
        <v>120</v>
      </c>
      <c r="H20" s="16">
        <f>'[1]07'!I22</f>
        <v>0</v>
      </c>
      <c r="I20" s="16">
        <f>'[1]07'!J22</f>
        <v>35</v>
      </c>
      <c r="J20" s="16">
        <f>'[1]07'!K22</f>
        <v>0</v>
      </c>
      <c r="K20" s="15">
        <f t="shared" si="4"/>
        <v>155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35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'[1]07'!B23</f>
        <v>120</v>
      </c>
      <c r="C21" s="16">
        <f>'[1]07'!C23</f>
        <v>0</v>
      </c>
      <c r="D21" s="16">
        <f>'[1]07'!D23</f>
        <v>195</v>
      </c>
      <c r="E21" s="16">
        <f>'[1]07'!E23</f>
        <v>0</v>
      </c>
      <c r="F21" s="15">
        <f t="shared" si="6"/>
        <v>315</v>
      </c>
      <c r="G21" s="15">
        <f>'[1]07'!H23</f>
        <v>120</v>
      </c>
      <c r="H21" s="16">
        <f>'[1]07'!I23</f>
        <v>0</v>
      </c>
      <c r="I21" s="16">
        <f>'[1]07'!J23</f>
        <v>34</v>
      </c>
      <c r="J21" s="16">
        <f>'[1]07'!K23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'[1]07'!B24</f>
        <v>120</v>
      </c>
      <c r="C22" s="16">
        <f>'[1]07'!C24</f>
        <v>0</v>
      </c>
      <c r="D22" s="16">
        <f>'[1]07'!D24</f>
        <v>195</v>
      </c>
      <c r="E22" s="16">
        <f>'[1]07'!E24</f>
        <v>0</v>
      </c>
      <c r="F22" s="15">
        <f t="shared" si="6"/>
        <v>315</v>
      </c>
      <c r="G22" s="15">
        <f>'[1]07'!H24</f>
        <v>120</v>
      </c>
      <c r="H22" s="16">
        <f>'[1]07'!I24</f>
        <v>0</v>
      </c>
      <c r="I22" s="16">
        <f>'[1]07'!J24</f>
        <v>34</v>
      </c>
      <c r="J22" s="16">
        <f>'[1]07'!K24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'[1]07'!B25</f>
        <v>120</v>
      </c>
      <c r="C23" s="16">
        <f>'[1]07'!C25</f>
        <v>0</v>
      </c>
      <c r="D23" s="16">
        <f>'[1]07'!D25</f>
        <v>195</v>
      </c>
      <c r="E23" s="16">
        <f>'[1]07'!E25</f>
        <v>0</v>
      </c>
      <c r="F23" s="15">
        <f t="shared" si="6"/>
        <v>315</v>
      </c>
      <c r="G23" s="15">
        <f>'[1]07'!H25</f>
        <v>120</v>
      </c>
      <c r="H23" s="16">
        <f>'[1]07'!I25</f>
        <v>0</v>
      </c>
      <c r="I23" s="16">
        <f>'[1]07'!J25</f>
        <v>34</v>
      </c>
      <c r="J23" s="16">
        <f>'[1]07'!K25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'[1]07'!B26</f>
        <v>120</v>
      </c>
      <c r="C24" s="16">
        <f>'[1]07'!C26</f>
        <v>0</v>
      </c>
      <c r="D24" s="16">
        <f>'[1]07'!D26</f>
        <v>195</v>
      </c>
      <c r="E24" s="16">
        <f>'[1]07'!E26</f>
        <v>0</v>
      </c>
      <c r="F24" s="15">
        <f t="shared" si="6"/>
        <v>315</v>
      </c>
      <c r="G24" s="15">
        <f>'[1]07'!H26</f>
        <v>120</v>
      </c>
      <c r="H24" s="16">
        <f>'[1]07'!I26</f>
        <v>0</v>
      </c>
      <c r="I24" s="16">
        <f>'[1]07'!J26</f>
        <v>34</v>
      </c>
      <c r="J24" s="16">
        <f>'[1]07'!K26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'[1]07'!B27</f>
        <v>120</v>
      </c>
      <c r="C25" s="16">
        <f>'[1]07'!C27</f>
        <v>0</v>
      </c>
      <c r="D25" s="16">
        <f>'[1]07'!D27</f>
        <v>195</v>
      </c>
      <c r="E25" s="16">
        <f>'[1]07'!E27</f>
        <v>0</v>
      </c>
      <c r="F25" s="15">
        <f t="shared" si="6"/>
        <v>315</v>
      </c>
      <c r="G25" s="15">
        <f>'[1]07'!H27</f>
        <v>120</v>
      </c>
      <c r="H25" s="16">
        <f>'[1]07'!I27</f>
        <v>0</v>
      </c>
      <c r="I25" s="16">
        <f>'[1]07'!J27</f>
        <v>34</v>
      </c>
      <c r="J25" s="16">
        <f>'[1]07'!K27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'[1]07'!B28</f>
        <v>120</v>
      </c>
      <c r="C26" s="16">
        <f>'[1]07'!C28</f>
        <v>0</v>
      </c>
      <c r="D26" s="16">
        <f>'[1]07'!D28</f>
        <v>195</v>
      </c>
      <c r="E26" s="16">
        <f>'[1]07'!E28</f>
        <v>0</v>
      </c>
      <c r="F26" s="15">
        <f t="shared" si="6"/>
        <v>315</v>
      </c>
      <c r="G26" s="15">
        <f>'[1]07'!H28</f>
        <v>120</v>
      </c>
      <c r="H26" s="16">
        <f>'[1]07'!I28</f>
        <v>0</v>
      </c>
      <c r="I26" s="16">
        <f>'[1]07'!J28</f>
        <v>34</v>
      </c>
      <c r="J26" s="16">
        <f>'[1]07'!K28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'[1]07'!B29</f>
        <v>120</v>
      </c>
      <c r="C27" s="16">
        <f>'[1]07'!C29</f>
        <v>0</v>
      </c>
      <c r="D27" s="16">
        <f>'[1]07'!D29</f>
        <v>195</v>
      </c>
      <c r="E27" s="16">
        <f>'[1]07'!E29</f>
        <v>0</v>
      </c>
      <c r="F27" s="15">
        <f t="shared" si="6"/>
        <v>315</v>
      </c>
      <c r="G27" s="15">
        <f>'[1]07'!H29</f>
        <v>120</v>
      </c>
      <c r="H27" s="16">
        <f>'[1]07'!I29</f>
        <v>0</v>
      </c>
      <c r="I27" s="16">
        <f>'[1]07'!J29</f>
        <v>34</v>
      </c>
      <c r="J27" s="16">
        <f>'[1]07'!K29</f>
        <v>0</v>
      </c>
      <c r="K27" s="15">
        <f t="shared" si="4"/>
        <v>154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34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'[1]07'!B30</f>
        <v>120</v>
      </c>
      <c r="C28" s="16">
        <f>'[1]07'!C30</f>
        <v>0</v>
      </c>
      <c r="D28" s="16">
        <f>'[1]07'!D30</f>
        <v>195</v>
      </c>
      <c r="E28" s="16">
        <f>'[1]07'!E30</f>
        <v>0</v>
      </c>
      <c r="F28" s="15">
        <f t="shared" si="6"/>
        <v>315</v>
      </c>
      <c r="G28" s="15">
        <f>'[1]07'!H30</f>
        <v>120</v>
      </c>
      <c r="H28" s="16">
        <f>'[1]07'!I30</f>
        <v>0</v>
      </c>
      <c r="I28" s="16">
        <f>'[1]07'!J30</f>
        <v>34</v>
      </c>
      <c r="J28" s="16">
        <f>'[1]07'!K30</f>
        <v>0</v>
      </c>
      <c r="K28" s="15">
        <f t="shared" si="4"/>
        <v>154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34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'[1]07'!B31</f>
        <v>120</v>
      </c>
      <c r="C29" s="16">
        <f>'[1]07'!C31</f>
        <v>0</v>
      </c>
      <c r="D29" s="16">
        <f>'[1]07'!D31</f>
        <v>195</v>
      </c>
      <c r="E29" s="16">
        <f>'[1]07'!E31</f>
        <v>0</v>
      </c>
      <c r="F29" s="15">
        <f t="shared" si="6"/>
        <v>315</v>
      </c>
      <c r="G29" s="15">
        <f>'[1]07'!H31</f>
        <v>120</v>
      </c>
      <c r="H29" s="16">
        <f>'[1]07'!I31</f>
        <v>0</v>
      </c>
      <c r="I29" s="16">
        <f>'[1]07'!J31</f>
        <v>34</v>
      </c>
      <c r="J29" s="16">
        <f>'[1]07'!K31</f>
        <v>0</v>
      </c>
      <c r="K29" s="15">
        <f t="shared" si="4"/>
        <v>154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34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'[1]07'!B32</f>
        <v>120</v>
      </c>
      <c r="C30" s="16">
        <f>'[1]07'!C32</f>
        <v>0</v>
      </c>
      <c r="D30" s="16">
        <f>'[1]07'!D32</f>
        <v>195</v>
      </c>
      <c r="E30" s="16">
        <f>'[1]07'!E32</f>
        <v>0</v>
      </c>
      <c r="F30" s="15">
        <f t="shared" si="6"/>
        <v>315</v>
      </c>
      <c r="G30" s="15">
        <f>'[1]07'!H32</f>
        <v>120</v>
      </c>
      <c r="H30" s="16">
        <f>'[1]07'!I32</f>
        <v>0</v>
      </c>
      <c r="I30" s="16">
        <f>'[1]07'!J32</f>
        <v>34</v>
      </c>
      <c r="J30" s="16">
        <f>'[1]07'!K32</f>
        <v>0</v>
      </c>
      <c r="K30" s="15">
        <f t="shared" si="4"/>
        <v>154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34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'[1]07'!B33</f>
        <v>120</v>
      </c>
      <c r="C31" s="16">
        <f>'[1]07'!C33</f>
        <v>0</v>
      </c>
      <c r="D31" s="16">
        <f>'[1]07'!D33</f>
        <v>195</v>
      </c>
      <c r="E31" s="16">
        <f>'[1]07'!E33</f>
        <v>0</v>
      </c>
      <c r="F31" s="15">
        <f t="shared" si="6"/>
        <v>315</v>
      </c>
      <c r="G31" s="15">
        <f>'[1]07'!H33</f>
        <v>120</v>
      </c>
      <c r="H31" s="16">
        <f>'[1]07'!I33</f>
        <v>0</v>
      </c>
      <c r="I31" s="16">
        <f>'[1]07'!J33</f>
        <v>32</v>
      </c>
      <c r="J31" s="16">
        <f>'[1]07'!K33</f>
        <v>0</v>
      </c>
      <c r="K31" s="15">
        <f t="shared" si="4"/>
        <v>152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32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'[1]07'!B34</f>
        <v>120</v>
      </c>
      <c r="C32" s="16">
        <f>'[1]07'!C34</f>
        <v>0</v>
      </c>
      <c r="D32" s="16">
        <f>'[1]07'!D34</f>
        <v>195</v>
      </c>
      <c r="E32" s="16">
        <f>'[1]07'!E34</f>
        <v>0</v>
      </c>
      <c r="F32" s="15">
        <f t="shared" si="6"/>
        <v>315</v>
      </c>
      <c r="G32" s="15">
        <f>'[1]07'!H34</f>
        <v>120</v>
      </c>
      <c r="H32" s="16">
        <f>'[1]07'!I34</f>
        <v>0</v>
      </c>
      <c r="I32" s="16">
        <f>'[1]07'!J34</f>
        <v>32</v>
      </c>
      <c r="J32" s="16">
        <f>'[1]07'!K34</f>
        <v>0</v>
      </c>
      <c r="K32" s="15">
        <f t="shared" si="4"/>
        <v>152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32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'[1]07'!B35</f>
        <v>120</v>
      </c>
      <c r="C33" s="16">
        <f>'[1]07'!C35</f>
        <v>0</v>
      </c>
      <c r="D33" s="16">
        <f>'[1]07'!D35</f>
        <v>195</v>
      </c>
      <c r="E33" s="16">
        <f>'[1]07'!E35</f>
        <v>0</v>
      </c>
      <c r="F33" s="15">
        <f t="shared" si="6"/>
        <v>315</v>
      </c>
      <c r="G33" s="15">
        <f>'[1]07'!H35</f>
        <v>120</v>
      </c>
      <c r="H33" s="16">
        <f>'[1]07'!I35</f>
        <v>0</v>
      </c>
      <c r="I33" s="16">
        <f>'[1]07'!J35</f>
        <v>32</v>
      </c>
      <c r="J33" s="16">
        <f>'[1]07'!K35</f>
        <v>0</v>
      </c>
      <c r="K33" s="15">
        <f t="shared" si="4"/>
        <v>152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32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'[1]07'!B36</f>
        <v>120</v>
      </c>
      <c r="C34" s="16">
        <f>'[1]07'!C36</f>
        <v>0</v>
      </c>
      <c r="D34" s="16">
        <f>'[1]07'!D36</f>
        <v>195</v>
      </c>
      <c r="E34" s="16">
        <f>'[1]07'!E36</f>
        <v>0</v>
      </c>
      <c r="F34" s="15">
        <f t="shared" si="6"/>
        <v>315</v>
      </c>
      <c r="G34" s="15">
        <f>'[1]07'!H36</f>
        <v>120</v>
      </c>
      <c r="H34" s="16">
        <f>'[1]07'!I36</f>
        <v>0</v>
      </c>
      <c r="I34" s="16">
        <f>'[1]07'!J36</f>
        <v>32</v>
      </c>
      <c r="J34" s="16">
        <f>'[1]07'!K36</f>
        <v>0</v>
      </c>
      <c r="K34" s="15">
        <f t="shared" si="4"/>
        <v>152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32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'[1]07'!B37</f>
        <v>120</v>
      </c>
      <c r="C35" s="16">
        <f>'[1]07'!C37</f>
        <v>0</v>
      </c>
      <c r="D35" s="16">
        <f>'[1]07'!D37</f>
        <v>195</v>
      </c>
      <c r="E35" s="16">
        <f>'[1]07'!E37</f>
        <v>0</v>
      </c>
      <c r="F35" s="15">
        <f t="shared" si="6"/>
        <v>315</v>
      </c>
      <c r="G35" s="15">
        <f>'[1]07'!H37</f>
        <v>120</v>
      </c>
      <c r="H35" s="16">
        <f>'[1]07'!I37</f>
        <v>0</v>
      </c>
      <c r="I35" s="16">
        <f>'[1]07'!J37</f>
        <v>32</v>
      </c>
      <c r="J35" s="16">
        <f>'[1]07'!K37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'[1]07'!B38</f>
        <v>120</v>
      </c>
      <c r="C36" s="16">
        <f>'[1]07'!C38</f>
        <v>0</v>
      </c>
      <c r="D36" s="16">
        <f>'[1]07'!D38</f>
        <v>195</v>
      </c>
      <c r="E36" s="16">
        <f>'[1]07'!E38</f>
        <v>0</v>
      </c>
      <c r="F36" s="15">
        <f t="shared" si="6"/>
        <v>315</v>
      </c>
      <c r="G36" s="15">
        <f>'[1]07'!H38</f>
        <v>120</v>
      </c>
      <c r="H36" s="16">
        <f>'[1]07'!I38</f>
        <v>0</v>
      </c>
      <c r="I36" s="16">
        <f>'[1]07'!J38</f>
        <v>32</v>
      </c>
      <c r="J36" s="16">
        <f>'[1]07'!K38</f>
        <v>0</v>
      </c>
      <c r="K36" s="15">
        <f t="shared" si="4"/>
        <v>152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32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'[1]07'!B39</f>
        <v>120</v>
      </c>
      <c r="C37" s="16">
        <f>'[1]07'!C39</f>
        <v>0</v>
      </c>
      <c r="D37" s="16">
        <f>'[1]07'!D39</f>
        <v>195</v>
      </c>
      <c r="E37" s="16">
        <f>'[1]07'!E39</f>
        <v>0</v>
      </c>
      <c r="F37" s="15">
        <f t="shared" si="6"/>
        <v>315</v>
      </c>
      <c r="G37" s="15">
        <f>'[1]07'!H39</f>
        <v>120</v>
      </c>
      <c r="H37" s="16">
        <f>'[1]07'!I39</f>
        <v>0</v>
      </c>
      <c r="I37" s="16">
        <f>'[1]07'!J39</f>
        <v>32</v>
      </c>
      <c r="J37" s="16">
        <f>'[1]07'!K39</f>
        <v>0</v>
      </c>
      <c r="K37" s="15">
        <f t="shared" si="4"/>
        <v>152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32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'[1]07'!B40</f>
        <v>120</v>
      </c>
      <c r="C38" s="16">
        <f>'[1]07'!C40</f>
        <v>0</v>
      </c>
      <c r="D38" s="16">
        <f>'[1]07'!D40</f>
        <v>195</v>
      </c>
      <c r="E38" s="16">
        <f>'[1]07'!E40</f>
        <v>0</v>
      </c>
      <c r="F38" s="15">
        <f t="shared" si="6"/>
        <v>315</v>
      </c>
      <c r="G38" s="15">
        <f>'[1]07'!H40</f>
        <v>120</v>
      </c>
      <c r="H38" s="16">
        <f>'[1]07'!I40</f>
        <v>0</v>
      </c>
      <c r="I38" s="16">
        <f>'[1]07'!J40</f>
        <v>34</v>
      </c>
      <c r="J38" s="16">
        <f>'[1]07'!K40</f>
        <v>0</v>
      </c>
      <c r="K38" s="15">
        <f t="shared" si="4"/>
        <v>154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34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'[1]07'!B41</f>
        <v>120</v>
      </c>
      <c r="C39" s="16">
        <f>'[1]07'!C41</f>
        <v>0</v>
      </c>
      <c r="D39" s="16">
        <f>'[1]07'!D41</f>
        <v>195</v>
      </c>
      <c r="E39" s="16">
        <f>'[1]07'!E41</f>
        <v>0</v>
      </c>
      <c r="F39" s="15">
        <f t="shared" si="6"/>
        <v>315</v>
      </c>
      <c r="G39" s="15">
        <f>'[1]07'!H41</f>
        <v>120</v>
      </c>
      <c r="H39" s="16">
        <f>'[1]07'!I41</f>
        <v>0</v>
      </c>
      <c r="I39" s="16">
        <f>'[1]07'!J41</f>
        <v>34</v>
      </c>
      <c r="J39" s="16">
        <f>'[1]07'!K41</f>
        <v>0</v>
      </c>
      <c r="K39" s="15">
        <f t="shared" si="4"/>
        <v>154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34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'[1]07'!B42</f>
        <v>120</v>
      </c>
      <c r="C40" s="16">
        <f>'[1]07'!C42</f>
        <v>0</v>
      </c>
      <c r="D40" s="16">
        <f>'[1]07'!D42</f>
        <v>195</v>
      </c>
      <c r="E40" s="16">
        <f>'[1]07'!E42</f>
        <v>0</v>
      </c>
      <c r="F40" s="15">
        <f t="shared" si="6"/>
        <v>315</v>
      </c>
      <c r="G40" s="15">
        <f>'[1]07'!H42</f>
        <v>120</v>
      </c>
      <c r="H40" s="16">
        <f>'[1]07'!I42</f>
        <v>0</v>
      </c>
      <c r="I40" s="16">
        <f>'[1]07'!J42</f>
        <v>34</v>
      </c>
      <c r="J40" s="16">
        <f>'[1]07'!K42</f>
        <v>0</v>
      </c>
      <c r="K40" s="15">
        <f t="shared" si="4"/>
        <v>154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34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'[1]07'!B43</f>
        <v>120</v>
      </c>
      <c r="C41" s="16">
        <f>'[1]07'!C43</f>
        <v>0</v>
      </c>
      <c r="D41" s="16">
        <f>'[1]07'!D43</f>
        <v>195</v>
      </c>
      <c r="E41" s="16">
        <f>'[1]07'!E43</f>
        <v>0</v>
      </c>
      <c r="F41" s="15">
        <f t="shared" si="6"/>
        <v>315</v>
      </c>
      <c r="G41" s="15">
        <f>'[1]07'!H43</f>
        <v>120</v>
      </c>
      <c r="H41" s="16">
        <f>'[1]07'!I43</f>
        <v>0</v>
      </c>
      <c r="I41" s="16">
        <f>'[1]07'!J43</f>
        <v>34</v>
      </c>
      <c r="J41" s="16">
        <f>'[1]07'!K43</f>
        <v>0</v>
      </c>
      <c r="K41" s="15">
        <f t="shared" si="4"/>
        <v>154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34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'[1]07'!B44</f>
        <v>120</v>
      </c>
      <c r="C42" s="16">
        <f>'[1]07'!C44</f>
        <v>0</v>
      </c>
      <c r="D42" s="16">
        <f>'[1]07'!D44</f>
        <v>195</v>
      </c>
      <c r="E42" s="16">
        <f>'[1]07'!E44</f>
        <v>0</v>
      </c>
      <c r="F42" s="15">
        <f t="shared" si="6"/>
        <v>315</v>
      </c>
      <c r="G42" s="15">
        <f>'[1]07'!H44</f>
        <v>120</v>
      </c>
      <c r="H42" s="16">
        <f>'[1]07'!I44</f>
        <v>0</v>
      </c>
      <c r="I42" s="16">
        <f>'[1]07'!J44</f>
        <v>34</v>
      </c>
      <c r="J42" s="16">
        <f>'[1]07'!K44</f>
        <v>0</v>
      </c>
      <c r="K42" s="15">
        <f t="shared" si="4"/>
        <v>154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34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'[1]07'!B45</f>
        <v>120</v>
      </c>
      <c r="C43" s="16">
        <f>'[1]07'!C45</f>
        <v>0</v>
      </c>
      <c r="D43" s="16">
        <f>'[1]07'!D45</f>
        <v>189</v>
      </c>
      <c r="E43" s="16">
        <f>'[1]07'!E45</f>
        <v>0</v>
      </c>
      <c r="F43" s="15">
        <f t="shared" si="6"/>
        <v>309</v>
      </c>
      <c r="G43" s="15">
        <f>'[1]07'!H45</f>
        <v>120</v>
      </c>
      <c r="H43" s="16">
        <f>'[1]07'!I45</f>
        <v>0</v>
      </c>
      <c r="I43" s="16">
        <f>'[1]07'!J45</f>
        <v>36</v>
      </c>
      <c r="J43" s="16">
        <f>'[1]07'!K45</f>
        <v>0</v>
      </c>
      <c r="K43" s="15">
        <f t="shared" si="4"/>
        <v>156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36</v>
      </c>
      <c r="P43" s="16">
        <f t="shared" si="10"/>
        <v>0</v>
      </c>
      <c r="Q43" s="17">
        <f t="shared" si="5"/>
        <v>156</v>
      </c>
    </row>
    <row r="44" spans="1:17">
      <c r="A44" s="8" t="s">
        <v>86</v>
      </c>
      <c r="B44" s="15">
        <f>'[1]07'!B46</f>
        <v>120</v>
      </c>
      <c r="C44" s="16">
        <f>'[1]07'!C46</f>
        <v>0</v>
      </c>
      <c r="D44" s="16">
        <f>'[1]07'!D46</f>
        <v>189</v>
      </c>
      <c r="E44" s="16">
        <f>'[1]07'!E46</f>
        <v>0</v>
      </c>
      <c r="F44" s="15">
        <f t="shared" si="6"/>
        <v>309</v>
      </c>
      <c r="G44" s="15">
        <f>'[1]07'!H46</f>
        <v>120</v>
      </c>
      <c r="H44" s="16">
        <f>'[1]07'!I46</f>
        <v>0</v>
      </c>
      <c r="I44" s="16">
        <f>'[1]07'!J46</f>
        <v>36</v>
      </c>
      <c r="J44" s="16">
        <f>'[1]07'!K46</f>
        <v>0</v>
      </c>
      <c r="K44" s="15">
        <f t="shared" si="4"/>
        <v>156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36</v>
      </c>
      <c r="P44" s="16">
        <f t="shared" si="10"/>
        <v>0</v>
      </c>
      <c r="Q44" s="17">
        <f t="shared" si="5"/>
        <v>156</v>
      </c>
    </row>
    <row r="45" spans="1:17">
      <c r="A45" s="8" t="s">
        <v>87</v>
      </c>
      <c r="B45" s="15">
        <f>'[1]07'!B47</f>
        <v>120</v>
      </c>
      <c r="C45" s="16">
        <f>'[1]07'!C47</f>
        <v>0</v>
      </c>
      <c r="D45" s="16">
        <f>'[1]07'!D47</f>
        <v>189</v>
      </c>
      <c r="E45" s="16">
        <f>'[1]07'!E47</f>
        <v>0</v>
      </c>
      <c r="F45" s="15">
        <f t="shared" si="6"/>
        <v>309</v>
      </c>
      <c r="G45" s="15">
        <f>'[1]07'!H47</f>
        <v>120</v>
      </c>
      <c r="H45" s="16">
        <f>'[1]07'!I47</f>
        <v>0</v>
      </c>
      <c r="I45" s="16">
        <f>'[1]07'!J47</f>
        <v>36</v>
      </c>
      <c r="J45" s="16">
        <f>'[1]07'!K47</f>
        <v>0</v>
      </c>
      <c r="K45" s="15">
        <f t="shared" si="4"/>
        <v>156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36</v>
      </c>
      <c r="P45" s="16">
        <f t="shared" si="10"/>
        <v>0</v>
      </c>
      <c r="Q45" s="17">
        <f t="shared" si="5"/>
        <v>156</v>
      </c>
    </row>
    <row r="46" spans="1:17">
      <c r="A46" s="8" t="s">
        <v>88</v>
      </c>
      <c r="B46" s="15">
        <f>'[1]07'!B48</f>
        <v>120</v>
      </c>
      <c r="C46" s="16">
        <f>'[1]07'!C48</f>
        <v>0</v>
      </c>
      <c r="D46" s="16">
        <f>'[1]07'!D48</f>
        <v>189</v>
      </c>
      <c r="E46" s="16">
        <f>'[1]07'!E48</f>
        <v>0</v>
      </c>
      <c r="F46" s="15">
        <f t="shared" si="6"/>
        <v>309</v>
      </c>
      <c r="G46" s="15">
        <f>'[1]07'!H48</f>
        <v>120</v>
      </c>
      <c r="H46" s="16">
        <f>'[1]07'!I48</f>
        <v>0</v>
      </c>
      <c r="I46" s="16">
        <f>'[1]07'!J48</f>
        <v>36</v>
      </c>
      <c r="J46" s="16">
        <f>'[1]07'!K48</f>
        <v>0</v>
      </c>
      <c r="K46" s="15">
        <f t="shared" si="4"/>
        <v>156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36</v>
      </c>
      <c r="P46" s="16">
        <f t="shared" si="10"/>
        <v>0</v>
      </c>
      <c r="Q46" s="17">
        <f t="shared" si="5"/>
        <v>156</v>
      </c>
    </row>
    <row r="47" spans="1:17">
      <c r="A47" s="8" t="s">
        <v>89</v>
      </c>
      <c r="B47" s="15">
        <f>'[1]07'!B49</f>
        <v>120</v>
      </c>
      <c r="C47" s="16">
        <f>'[1]07'!C49</f>
        <v>0</v>
      </c>
      <c r="D47" s="16">
        <f>'[1]07'!D49</f>
        <v>189</v>
      </c>
      <c r="E47" s="16">
        <f>'[1]07'!E49</f>
        <v>0</v>
      </c>
      <c r="F47" s="15">
        <f t="shared" si="6"/>
        <v>309</v>
      </c>
      <c r="G47" s="15">
        <f>'[1]07'!H49</f>
        <v>120</v>
      </c>
      <c r="H47" s="16">
        <f>'[1]07'!I49</f>
        <v>0</v>
      </c>
      <c r="I47" s="16">
        <f>'[1]07'!J49</f>
        <v>36</v>
      </c>
      <c r="J47" s="16">
        <f>'[1]07'!K49</f>
        <v>0</v>
      </c>
      <c r="K47" s="15">
        <f t="shared" si="4"/>
        <v>156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36</v>
      </c>
      <c r="P47" s="16">
        <f t="shared" si="10"/>
        <v>0</v>
      </c>
      <c r="Q47" s="17">
        <f t="shared" si="5"/>
        <v>156</v>
      </c>
    </row>
    <row r="48" spans="1:17">
      <c r="A48" s="8" t="s">
        <v>90</v>
      </c>
      <c r="B48" s="15">
        <f>'[1]07'!B50</f>
        <v>120</v>
      </c>
      <c r="C48" s="16">
        <f>'[1]07'!C50</f>
        <v>0</v>
      </c>
      <c r="D48" s="16">
        <f>'[1]07'!D50</f>
        <v>189</v>
      </c>
      <c r="E48" s="16">
        <f>'[1]07'!E50</f>
        <v>0</v>
      </c>
      <c r="F48" s="15">
        <f t="shared" si="6"/>
        <v>309</v>
      </c>
      <c r="G48" s="15">
        <f>'[1]07'!H50</f>
        <v>120</v>
      </c>
      <c r="H48" s="16">
        <f>'[1]07'!I50</f>
        <v>0</v>
      </c>
      <c r="I48" s="16">
        <f>'[1]07'!J50</f>
        <v>36</v>
      </c>
      <c r="J48" s="16">
        <f>'[1]07'!K50</f>
        <v>0</v>
      </c>
      <c r="K48" s="15">
        <f t="shared" si="4"/>
        <v>156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36</v>
      </c>
      <c r="P48" s="16">
        <f t="shared" si="10"/>
        <v>0</v>
      </c>
      <c r="Q48" s="17">
        <f t="shared" si="5"/>
        <v>156</v>
      </c>
    </row>
    <row r="49" spans="1:17">
      <c r="A49" s="8" t="s">
        <v>91</v>
      </c>
      <c r="B49" s="15">
        <f>'[1]07'!B51</f>
        <v>120</v>
      </c>
      <c r="C49" s="16">
        <f>'[1]07'!C51</f>
        <v>0</v>
      </c>
      <c r="D49" s="16">
        <f>'[1]07'!D51</f>
        <v>189</v>
      </c>
      <c r="E49" s="16">
        <f>'[1]07'!E51</f>
        <v>0</v>
      </c>
      <c r="F49" s="15">
        <f t="shared" si="6"/>
        <v>309</v>
      </c>
      <c r="G49" s="15">
        <f>'[1]07'!H51</f>
        <v>120</v>
      </c>
      <c r="H49" s="16">
        <f>'[1]07'!I51</f>
        <v>0</v>
      </c>
      <c r="I49" s="16">
        <f>'[1]07'!J51</f>
        <v>37</v>
      </c>
      <c r="J49" s="16">
        <f>'[1]07'!K51</f>
        <v>0</v>
      </c>
      <c r="K49" s="15">
        <f t="shared" si="4"/>
        <v>157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37</v>
      </c>
      <c r="P49" s="16">
        <f t="shared" si="10"/>
        <v>0</v>
      </c>
      <c r="Q49" s="17">
        <f t="shared" si="5"/>
        <v>157</v>
      </c>
    </row>
    <row r="50" spans="1:17">
      <c r="A50" s="8" t="s">
        <v>92</v>
      </c>
      <c r="B50" s="15">
        <f>'[1]07'!B52</f>
        <v>120</v>
      </c>
      <c r="C50" s="16">
        <f>'[1]07'!C52</f>
        <v>0</v>
      </c>
      <c r="D50" s="16">
        <f>'[1]07'!D52</f>
        <v>189</v>
      </c>
      <c r="E50" s="16">
        <f>'[1]07'!E52</f>
        <v>0</v>
      </c>
      <c r="F50" s="15">
        <f t="shared" si="6"/>
        <v>309</v>
      </c>
      <c r="G50" s="15">
        <f>'[1]07'!H52</f>
        <v>120</v>
      </c>
      <c r="H50" s="16">
        <f>'[1]07'!I52</f>
        <v>0</v>
      </c>
      <c r="I50" s="16">
        <f>'[1]07'!J52</f>
        <v>37</v>
      </c>
      <c r="J50" s="16">
        <f>'[1]07'!K52</f>
        <v>0</v>
      </c>
      <c r="K50" s="15">
        <f t="shared" si="4"/>
        <v>157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37</v>
      </c>
      <c r="P50" s="16">
        <f t="shared" si="10"/>
        <v>0</v>
      </c>
      <c r="Q50" s="17">
        <f t="shared" si="5"/>
        <v>157</v>
      </c>
    </row>
    <row r="51" spans="1:17">
      <c r="A51" s="8" t="s">
        <v>93</v>
      </c>
      <c r="B51" s="15">
        <f>'[1]07'!B53</f>
        <v>120</v>
      </c>
      <c r="C51" s="16">
        <f>'[1]07'!C53</f>
        <v>0</v>
      </c>
      <c r="D51" s="16">
        <f>'[1]07'!D53</f>
        <v>189</v>
      </c>
      <c r="E51" s="16">
        <f>'[1]07'!E53</f>
        <v>0</v>
      </c>
      <c r="F51" s="15">
        <f t="shared" si="6"/>
        <v>309</v>
      </c>
      <c r="G51" s="15">
        <f>'[1]07'!H53</f>
        <v>120</v>
      </c>
      <c r="H51" s="16">
        <f>'[1]07'!I53</f>
        <v>0</v>
      </c>
      <c r="I51" s="16">
        <f>'[1]07'!J53</f>
        <v>37</v>
      </c>
      <c r="J51" s="16">
        <f>'[1]07'!K53</f>
        <v>0</v>
      </c>
      <c r="K51" s="15">
        <f t="shared" si="4"/>
        <v>157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37</v>
      </c>
      <c r="P51" s="16">
        <f t="shared" si="10"/>
        <v>0</v>
      </c>
      <c r="Q51" s="17">
        <f t="shared" si="5"/>
        <v>157</v>
      </c>
    </row>
    <row r="52" spans="1:17">
      <c r="A52" s="8" t="s">
        <v>94</v>
      </c>
      <c r="B52" s="15">
        <f>'[1]07'!B54</f>
        <v>120</v>
      </c>
      <c r="C52" s="16">
        <f>'[1]07'!C54</f>
        <v>0</v>
      </c>
      <c r="D52" s="16">
        <f>'[1]07'!D54</f>
        <v>189</v>
      </c>
      <c r="E52" s="16">
        <f>'[1]07'!E54</f>
        <v>0</v>
      </c>
      <c r="F52" s="15">
        <f t="shared" si="6"/>
        <v>309</v>
      </c>
      <c r="G52" s="15">
        <f>'[1]07'!H54</f>
        <v>120</v>
      </c>
      <c r="H52" s="16">
        <f>'[1]07'!I54</f>
        <v>0</v>
      </c>
      <c r="I52" s="16">
        <f>'[1]07'!J54</f>
        <v>37</v>
      </c>
      <c r="J52" s="16">
        <f>'[1]07'!K54</f>
        <v>0</v>
      </c>
      <c r="K52" s="15">
        <f t="shared" si="4"/>
        <v>157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37</v>
      </c>
      <c r="P52" s="16">
        <f t="shared" si="10"/>
        <v>0</v>
      </c>
      <c r="Q52" s="17">
        <f t="shared" si="5"/>
        <v>157</v>
      </c>
    </row>
    <row r="53" spans="1:17">
      <c r="A53" s="8" t="s">
        <v>95</v>
      </c>
      <c r="B53" s="15">
        <f>'[1]07'!B55</f>
        <v>120</v>
      </c>
      <c r="C53" s="16">
        <f>'[1]07'!C55</f>
        <v>0</v>
      </c>
      <c r="D53" s="16">
        <f>'[1]07'!D55</f>
        <v>189</v>
      </c>
      <c r="E53" s="16">
        <f>'[1]07'!E55</f>
        <v>0</v>
      </c>
      <c r="F53" s="15">
        <f t="shared" si="6"/>
        <v>309</v>
      </c>
      <c r="G53" s="15">
        <f>'[1]07'!H55</f>
        <v>120</v>
      </c>
      <c r="H53" s="16">
        <f>'[1]07'!I55</f>
        <v>0</v>
      </c>
      <c r="I53" s="16">
        <f>'[1]07'!J55</f>
        <v>37</v>
      </c>
      <c r="J53" s="16">
        <f>'[1]07'!K55</f>
        <v>0</v>
      </c>
      <c r="K53" s="15">
        <f t="shared" si="4"/>
        <v>157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37</v>
      </c>
      <c r="P53" s="16">
        <f t="shared" si="10"/>
        <v>0</v>
      </c>
      <c r="Q53" s="17">
        <f t="shared" si="5"/>
        <v>157</v>
      </c>
    </row>
    <row r="54" spans="1:17">
      <c r="A54" s="8" t="s">
        <v>96</v>
      </c>
      <c r="B54" s="15">
        <f>'[1]07'!B56</f>
        <v>120</v>
      </c>
      <c r="C54" s="16">
        <f>'[1]07'!C56</f>
        <v>0</v>
      </c>
      <c r="D54" s="16">
        <f>'[1]07'!D56</f>
        <v>189</v>
      </c>
      <c r="E54" s="16">
        <f>'[1]07'!E56</f>
        <v>0</v>
      </c>
      <c r="F54" s="15">
        <f t="shared" si="6"/>
        <v>309</v>
      </c>
      <c r="G54" s="15">
        <f>'[1]07'!H56</f>
        <v>120</v>
      </c>
      <c r="H54" s="16">
        <f>'[1]07'!I56</f>
        <v>0</v>
      </c>
      <c r="I54" s="16">
        <f>'[1]07'!J56</f>
        <v>37</v>
      </c>
      <c r="J54" s="16">
        <f>'[1]07'!K56</f>
        <v>0</v>
      </c>
      <c r="K54" s="15">
        <f t="shared" si="4"/>
        <v>157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37</v>
      </c>
      <c r="P54" s="16">
        <f t="shared" si="10"/>
        <v>0</v>
      </c>
      <c r="Q54" s="17">
        <f t="shared" si="5"/>
        <v>157</v>
      </c>
    </row>
    <row r="55" spans="1:17">
      <c r="A55" s="8" t="s">
        <v>97</v>
      </c>
      <c r="B55" s="15">
        <f>'[1]07'!B57</f>
        <v>120</v>
      </c>
      <c r="C55" s="16">
        <f>'[1]07'!C57</f>
        <v>0</v>
      </c>
      <c r="D55" s="16">
        <f>'[1]07'!D57</f>
        <v>189</v>
      </c>
      <c r="E55" s="16">
        <f>'[1]07'!E57</f>
        <v>0</v>
      </c>
      <c r="F55" s="15">
        <f t="shared" si="6"/>
        <v>309</v>
      </c>
      <c r="G55" s="15">
        <f>'[1]07'!H57</f>
        <v>120</v>
      </c>
      <c r="H55" s="16">
        <f>'[1]07'!I57</f>
        <v>0</v>
      </c>
      <c r="I55" s="16">
        <f>'[1]07'!J57</f>
        <v>37</v>
      </c>
      <c r="J55" s="16">
        <f>'[1]07'!K57</f>
        <v>0</v>
      </c>
      <c r="K55" s="15">
        <f t="shared" si="4"/>
        <v>157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37</v>
      </c>
      <c r="P55" s="16">
        <f t="shared" si="10"/>
        <v>0</v>
      </c>
      <c r="Q55" s="17">
        <f t="shared" si="5"/>
        <v>157</v>
      </c>
    </row>
    <row r="56" spans="1:17">
      <c r="A56" s="8" t="s">
        <v>98</v>
      </c>
      <c r="B56" s="15">
        <f>'[1]07'!B58</f>
        <v>120</v>
      </c>
      <c r="C56" s="16">
        <f>'[1]07'!C58</f>
        <v>0</v>
      </c>
      <c r="D56" s="16">
        <f>'[1]07'!D58</f>
        <v>189</v>
      </c>
      <c r="E56" s="16">
        <f>'[1]07'!E58</f>
        <v>0</v>
      </c>
      <c r="F56" s="15">
        <f t="shared" si="6"/>
        <v>309</v>
      </c>
      <c r="G56" s="15">
        <f>'[1]07'!H58</f>
        <v>120</v>
      </c>
      <c r="H56" s="16">
        <f>'[1]07'!I58</f>
        <v>0</v>
      </c>
      <c r="I56" s="16">
        <f>'[1]07'!J58</f>
        <v>37</v>
      </c>
      <c r="J56" s="16">
        <f>'[1]07'!K58</f>
        <v>0</v>
      </c>
      <c r="K56" s="15">
        <f t="shared" si="4"/>
        <v>157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37</v>
      </c>
      <c r="P56" s="16">
        <f t="shared" si="10"/>
        <v>0</v>
      </c>
      <c r="Q56" s="17">
        <f t="shared" si="5"/>
        <v>157</v>
      </c>
    </row>
    <row r="57" spans="1:17">
      <c r="A57" s="8" t="s">
        <v>99</v>
      </c>
      <c r="B57" s="15">
        <f>'[1]07'!B59</f>
        <v>120</v>
      </c>
      <c r="C57" s="16">
        <f>'[1]07'!C59</f>
        <v>0</v>
      </c>
      <c r="D57" s="16">
        <f>'[1]07'!D59</f>
        <v>189</v>
      </c>
      <c r="E57" s="16">
        <f>'[1]07'!E59</f>
        <v>0</v>
      </c>
      <c r="F57" s="15">
        <f t="shared" si="6"/>
        <v>309</v>
      </c>
      <c r="G57" s="15">
        <f>'[1]07'!H59</f>
        <v>120</v>
      </c>
      <c r="H57" s="16">
        <f>'[1]07'!I59</f>
        <v>0</v>
      </c>
      <c r="I57" s="16">
        <f>'[1]07'!J59</f>
        <v>37</v>
      </c>
      <c r="J57" s="16">
        <f>'[1]07'!K59</f>
        <v>0</v>
      </c>
      <c r="K57" s="15">
        <f t="shared" si="4"/>
        <v>157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37</v>
      </c>
      <c r="P57" s="16">
        <f t="shared" si="10"/>
        <v>0</v>
      </c>
      <c r="Q57" s="17">
        <f t="shared" si="5"/>
        <v>157</v>
      </c>
    </row>
    <row r="58" spans="1:17">
      <c r="A58" s="8" t="s">
        <v>100</v>
      </c>
      <c r="B58" s="15">
        <f>'[1]07'!B60</f>
        <v>120</v>
      </c>
      <c r="C58" s="16">
        <f>'[1]07'!C60</f>
        <v>0</v>
      </c>
      <c r="D58" s="16">
        <f>'[1]07'!D60</f>
        <v>189</v>
      </c>
      <c r="E58" s="16">
        <f>'[1]07'!E60</f>
        <v>0</v>
      </c>
      <c r="F58" s="15">
        <f t="shared" si="6"/>
        <v>309</v>
      </c>
      <c r="G58" s="15">
        <f>'[1]07'!H60</f>
        <v>120</v>
      </c>
      <c r="H58" s="16">
        <f>'[1]07'!I60</f>
        <v>0</v>
      </c>
      <c r="I58" s="16">
        <f>'[1]07'!J60</f>
        <v>37</v>
      </c>
      <c r="J58" s="16">
        <f>'[1]07'!K60</f>
        <v>0</v>
      </c>
      <c r="K58" s="15">
        <f t="shared" si="4"/>
        <v>157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37</v>
      </c>
      <c r="P58" s="16">
        <f t="shared" si="10"/>
        <v>0</v>
      </c>
      <c r="Q58" s="17">
        <f t="shared" si="5"/>
        <v>157</v>
      </c>
    </row>
    <row r="59" spans="1:17">
      <c r="A59" s="8" t="s">
        <v>101</v>
      </c>
      <c r="B59" s="15">
        <f>'[1]07'!B61</f>
        <v>120</v>
      </c>
      <c r="C59" s="16">
        <f>'[1]07'!C61</f>
        <v>0</v>
      </c>
      <c r="D59" s="16">
        <f>'[1]07'!D61</f>
        <v>189</v>
      </c>
      <c r="E59" s="16">
        <f>'[1]07'!E61</f>
        <v>0</v>
      </c>
      <c r="F59" s="15">
        <f t="shared" si="6"/>
        <v>309</v>
      </c>
      <c r="G59" s="15">
        <f>'[1]07'!H61</f>
        <v>120</v>
      </c>
      <c r="H59" s="16">
        <f>'[1]07'!I61</f>
        <v>0</v>
      </c>
      <c r="I59" s="16">
        <f>'[1]07'!J61</f>
        <v>37</v>
      </c>
      <c r="J59" s="16">
        <f>'[1]07'!K61</f>
        <v>0</v>
      </c>
      <c r="K59" s="15">
        <f t="shared" si="4"/>
        <v>157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37</v>
      </c>
      <c r="P59" s="16">
        <f t="shared" si="10"/>
        <v>0</v>
      </c>
      <c r="Q59" s="17">
        <f t="shared" si="5"/>
        <v>157</v>
      </c>
    </row>
    <row r="60" spans="1:17">
      <c r="A60" s="8" t="s">
        <v>102</v>
      </c>
      <c r="B60" s="15">
        <f>'[1]07'!B62</f>
        <v>120</v>
      </c>
      <c r="C60" s="16">
        <f>'[1]07'!C62</f>
        <v>0</v>
      </c>
      <c r="D60" s="16">
        <f>'[1]07'!D62</f>
        <v>189</v>
      </c>
      <c r="E60" s="16">
        <f>'[1]07'!E62</f>
        <v>0</v>
      </c>
      <c r="F60" s="15">
        <f t="shared" si="6"/>
        <v>309</v>
      </c>
      <c r="G60" s="15">
        <f>'[1]07'!H62</f>
        <v>120</v>
      </c>
      <c r="H60" s="16">
        <f>'[1]07'!I62</f>
        <v>0</v>
      </c>
      <c r="I60" s="16">
        <f>'[1]07'!J62</f>
        <v>37</v>
      </c>
      <c r="J60" s="16">
        <f>'[1]07'!K62</f>
        <v>0</v>
      </c>
      <c r="K60" s="15">
        <f t="shared" si="4"/>
        <v>157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37</v>
      </c>
      <c r="P60" s="16">
        <f t="shared" si="10"/>
        <v>0</v>
      </c>
      <c r="Q60" s="17">
        <f t="shared" si="5"/>
        <v>157</v>
      </c>
    </row>
    <row r="61" spans="1:17">
      <c r="A61" s="8" t="s">
        <v>103</v>
      </c>
      <c r="B61" s="15">
        <f>'[1]07'!B63</f>
        <v>120</v>
      </c>
      <c r="C61" s="16">
        <f>'[1]07'!C63</f>
        <v>0</v>
      </c>
      <c r="D61" s="16">
        <f>'[1]07'!D63</f>
        <v>189</v>
      </c>
      <c r="E61" s="16">
        <f>'[1]07'!E63</f>
        <v>0</v>
      </c>
      <c r="F61" s="15">
        <f t="shared" si="6"/>
        <v>309</v>
      </c>
      <c r="G61" s="15">
        <f>'[1]07'!H63</f>
        <v>120</v>
      </c>
      <c r="H61" s="16">
        <f>'[1]07'!I63</f>
        <v>0</v>
      </c>
      <c r="I61" s="16">
        <f>'[1]07'!J63</f>
        <v>37</v>
      </c>
      <c r="J61" s="16">
        <f>'[1]07'!K63</f>
        <v>0</v>
      </c>
      <c r="K61" s="15">
        <f t="shared" si="4"/>
        <v>157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37</v>
      </c>
      <c r="P61" s="16">
        <f t="shared" si="10"/>
        <v>0</v>
      </c>
      <c r="Q61" s="17">
        <f t="shared" si="5"/>
        <v>157</v>
      </c>
    </row>
    <row r="62" spans="1:17">
      <c r="A62" s="8" t="s">
        <v>104</v>
      </c>
      <c r="B62" s="15">
        <f>'[1]07'!B64</f>
        <v>120</v>
      </c>
      <c r="C62" s="16">
        <f>'[1]07'!C64</f>
        <v>0</v>
      </c>
      <c r="D62" s="16">
        <f>'[1]07'!D64</f>
        <v>189</v>
      </c>
      <c r="E62" s="16">
        <f>'[1]07'!E64</f>
        <v>0</v>
      </c>
      <c r="F62" s="15">
        <f t="shared" si="6"/>
        <v>309</v>
      </c>
      <c r="G62" s="15">
        <f>'[1]07'!H64</f>
        <v>120</v>
      </c>
      <c r="H62" s="16">
        <f>'[1]07'!I64</f>
        <v>0</v>
      </c>
      <c r="I62" s="16">
        <f>'[1]07'!J64</f>
        <v>37</v>
      </c>
      <c r="J62" s="16">
        <f>'[1]07'!K64</f>
        <v>0</v>
      </c>
      <c r="K62" s="15">
        <f t="shared" si="4"/>
        <v>157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37</v>
      </c>
      <c r="P62" s="16">
        <f t="shared" si="10"/>
        <v>0</v>
      </c>
      <c r="Q62" s="17">
        <f t="shared" si="5"/>
        <v>157</v>
      </c>
    </row>
    <row r="63" spans="1:17">
      <c r="A63" s="8" t="s">
        <v>105</v>
      </c>
      <c r="B63" s="15">
        <f>'[1]07'!B65</f>
        <v>120</v>
      </c>
      <c r="C63" s="16">
        <f>'[1]07'!C65</f>
        <v>0</v>
      </c>
      <c r="D63" s="16">
        <f>'[1]07'!D65</f>
        <v>189</v>
      </c>
      <c r="E63" s="16">
        <f>'[1]07'!E65</f>
        <v>0</v>
      </c>
      <c r="F63" s="15">
        <f t="shared" si="6"/>
        <v>309</v>
      </c>
      <c r="G63" s="15">
        <f>'[1]07'!H65</f>
        <v>120</v>
      </c>
      <c r="H63" s="16">
        <f>'[1]07'!I65</f>
        <v>0</v>
      </c>
      <c r="I63" s="16">
        <f>'[1]07'!J65</f>
        <v>37</v>
      </c>
      <c r="J63" s="16">
        <f>'[1]07'!K65</f>
        <v>0</v>
      </c>
      <c r="K63" s="15">
        <f t="shared" si="4"/>
        <v>157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37</v>
      </c>
      <c r="P63" s="16">
        <f t="shared" si="10"/>
        <v>0</v>
      </c>
      <c r="Q63" s="17">
        <f t="shared" si="5"/>
        <v>157</v>
      </c>
    </row>
    <row r="64" spans="1:17">
      <c r="A64" s="8" t="s">
        <v>106</v>
      </c>
      <c r="B64" s="15">
        <f>'[1]07'!B66</f>
        <v>120</v>
      </c>
      <c r="C64" s="16">
        <f>'[1]07'!C66</f>
        <v>0</v>
      </c>
      <c r="D64" s="16">
        <f>'[1]07'!D66</f>
        <v>189</v>
      </c>
      <c r="E64" s="16">
        <f>'[1]07'!E66</f>
        <v>0</v>
      </c>
      <c r="F64" s="15">
        <f t="shared" si="6"/>
        <v>309</v>
      </c>
      <c r="G64" s="15">
        <f>'[1]07'!H66</f>
        <v>120</v>
      </c>
      <c r="H64" s="16">
        <f>'[1]07'!I66</f>
        <v>0</v>
      </c>
      <c r="I64" s="16">
        <f>'[1]07'!J66</f>
        <v>37</v>
      </c>
      <c r="J64" s="16">
        <f>'[1]07'!K66</f>
        <v>0</v>
      </c>
      <c r="K64" s="15">
        <f t="shared" si="4"/>
        <v>157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37</v>
      </c>
      <c r="P64" s="16">
        <f t="shared" si="10"/>
        <v>0</v>
      </c>
      <c r="Q64" s="17">
        <f t="shared" si="5"/>
        <v>157</v>
      </c>
    </row>
    <row r="65" spans="1:19">
      <c r="A65" s="8" t="s">
        <v>107</v>
      </c>
      <c r="B65" s="15">
        <f>'[1]07'!B67</f>
        <v>120</v>
      </c>
      <c r="C65" s="16">
        <f>'[1]07'!C67</f>
        <v>0</v>
      </c>
      <c r="D65" s="16">
        <f>'[1]07'!D67</f>
        <v>189</v>
      </c>
      <c r="E65" s="16">
        <f>'[1]07'!E67</f>
        <v>0</v>
      </c>
      <c r="F65" s="15">
        <f t="shared" si="6"/>
        <v>309</v>
      </c>
      <c r="G65" s="15">
        <f>'[1]07'!H67</f>
        <v>120</v>
      </c>
      <c r="H65" s="16">
        <f>'[1]07'!I67</f>
        <v>0</v>
      </c>
      <c r="I65" s="16">
        <f>'[1]07'!J67</f>
        <v>36</v>
      </c>
      <c r="J65" s="16">
        <f>'[1]07'!K67</f>
        <v>0</v>
      </c>
      <c r="K65" s="15">
        <f t="shared" si="4"/>
        <v>156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36</v>
      </c>
      <c r="P65" s="16">
        <f t="shared" si="10"/>
        <v>0</v>
      </c>
      <c r="Q65" s="17">
        <f t="shared" si="5"/>
        <v>156</v>
      </c>
    </row>
    <row r="66" spans="1:19">
      <c r="A66" s="8" t="s">
        <v>108</v>
      </c>
      <c r="B66" s="15">
        <f>'[1]07'!B68</f>
        <v>120</v>
      </c>
      <c r="C66" s="16">
        <f>'[1]07'!C68</f>
        <v>0</v>
      </c>
      <c r="D66" s="16">
        <f>'[1]07'!D68</f>
        <v>189</v>
      </c>
      <c r="E66" s="16">
        <f>'[1]07'!E68</f>
        <v>0</v>
      </c>
      <c r="F66" s="15">
        <f t="shared" si="6"/>
        <v>309</v>
      </c>
      <c r="G66" s="15">
        <f>'[1]07'!H68</f>
        <v>120</v>
      </c>
      <c r="H66" s="16">
        <f>'[1]07'!I68</f>
        <v>0</v>
      </c>
      <c r="I66" s="16">
        <f>'[1]07'!J68</f>
        <v>36</v>
      </c>
      <c r="J66" s="16">
        <f>'[1]07'!K68</f>
        <v>0</v>
      </c>
      <c r="K66" s="15">
        <f t="shared" si="4"/>
        <v>156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36</v>
      </c>
      <c r="P66" s="16">
        <f t="shared" si="10"/>
        <v>0</v>
      </c>
      <c r="Q66" s="17">
        <f t="shared" si="5"/>
        <v>156</v>
      </c>
    </row>
    <row r="67" spans="1:19">
      <c r="A67" s="8" t="s">
        <v>109</v>
      </c>
      <c r="B67" s="15">
        <f>'[1]07'!B69</f>
        <v>120</v>
      </c>
      <c r="C67" s="16">
        <f>'[1]07'!C69</f>
        <v>0</v>
      </c>
      <c r="D67" s="16">
        <f>'[1]07'!D69</f>
        <v>189</v>
      </c>
      <c r="E67" s="16">
        <f>'[1]07'!E69</f>
        <v>0</v>
      </c>
      <c r="F67" s="15">
        <f t="shared" si="6"/>
        <v>309</v>
      </c>
      <c r="G67" s="15">
        <f>'[1]07'!H69</f>
        <v>120</v>
      </c>
      <c r="H67" s="16">
        <f>'[1]07'!I69</f>
        <v>0</v>
      </c>
      <c r="I67" s="16">
        <f>'[1]07'!J69</f>
        <v>36</v>
      </c>
      <c r="J67" s="16">
        <f>'[1]07'!K69</f>
        <v>0</v>
      </c>
      <c r="K67" s="15">
        <f t="shared" si="4"/>
        <v>156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36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156</v>
      </c>
    </row>
    <row r="68" spans="1:19">
      <c r="A68" s="8" t="s">
        <v>110</v>
      </c>
      <c r="B68" s="15">
        <f>'[1]07'!B70</f>
        <v>120</v>
      </c>
      <c r="C68" s="16">
        <f>'[1]07'!C70</f>
        <v>0</v>
      </c>
      <c r="D68" s="16">
        <f>'[1]07'!D70</f>
        <v>189</v>
      </c>
      <c r="E68" s="16">
        <f>'[1]07'!E70</f>
        <v>0</v>
      </c>
      <c r="F68" s="15">
        <f t="shared" si="6"/>
        <v>309</v>
      </c>
      <c r="G68" s="15">
        <f>'[1]07'!H70</f>
        <v>120</v>
      </c>
      <c r="H68" s="16">
        <f>'[1]07'!I70</f>
        <v>0</v>
      </c>
      <c r="I68" s="16">
        <f>'[1]07'!J70</f>
        <v>36</v>
      </c>
      <c r="J68" s="16">
        <f>'[1]07'!K70</f>
        <v>0</v>
      </c>
      <c r="K68" s="15">
        <f t="shared" ref="K68:K98" si="15">SUM(G68:J68)</f>
        <v>156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36</v>
      </c>
      <c r="P68" s="16">
        <f t="shared" si="14"/>
        <v>0</v>
      </c>
      <c r="Q68" s="17">
        <f t="shared" ref="Q68:Q98" si="16">SUM(M68:P68)</f>
        <v>156</v>
      </c>
    </row>
    <row r="69" spans="1:19">
      <c r="A69" s="8" t="s">
        <v>111</v>
      </c>
      <c r="B69" s="15">
        <f>'[1]07'!B71</f>
        <v>120</v>
      </c>
      <c r="C69" s="16">
        <f>'[1]07'!C71</f>
        <v>0</v>
      </c>
      <c r="D69" s="16">
        <f>'[1]07'!D71</f>
        <v>189</v>
      </c>
      <c r="E69" s="16">
        <f>'[1]07'!E71</f>
        <v>0</v>
      </c>
      <c r="F69" s="15">
        <f t="shared" ref="F69:F98" si="17">SUM(B69:E69)</f>
        <v>309</v>
      </c>
      <c r="G69" s="15">
        <f>'[1]07'!H71</f>
        <v>120</v>
      </c>
      <c r="H69" s="16">
        <f>'[1]07'!I71</f>
        <v>0</v>
      </c>
      <c r="I69" s="16">
        <f>'[1]07'!J71</f>
        <v>36</v>
      </c>
      <c r="J69" s="16">
        <f>'[1]07'!K71</f>
        <v>0</v>
      </c>
      <c r="K69" s="15">
        <f t="shared" si="15"/>
        <v>156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36</v>
      </c>
      <c r="P69" s="16">
        <f t="shared" si="14"/>
        <v>0</v>
      </c>
      <c r="Q69" s="17">
        <f t="shared" si="16"/>
        <v>156</v>
      </c>
      <c r="S69">
        <f>96*4</f>
        <v>384</v>
      </c>
    </row>
    <row r="70" spans="1:19">
      <c r="A70" s="8" t="s">
        <v>112</v>
      </c>
      <c r="B70" s="15">
        <f>'[1]07'!B72</f>
        <v>120</v>
      </c>
      <c r="C70" s="16">
        <f>'[1]07'!C72</f>
        <v>0</v>
      </c>
      <c r="D70" s="16">
        <f>'[1]07'!D72</f>
        <v>189</v>
      </c>
      <c r="E70" s="16">
        <f>'[1]07'!E72</f>
        <v>0</v>
      </c>
      <c r="F70" s="15">
        <f t="shared" si="17"/>
        <v>309</v>
      </c>
      <c r="G70" s="15">
        <f>'[1]07'!H72</f>
        <v>120</v>
      </c>
      <c r="H70" s="16">
        <f>'[1]07'!I72</f>
        <v>0</v>
      </c>
      <c r="I70" s="16">
        <f>'[1]07'!J72</f>
        <v>36</v>
      </c>
      <c r="J70" s="16">
        <f>'[1]07'!K72</f>
        <v>0</v>
      </c>
      <c r="K70" s="15">
        <f t="shared" si="15"/>
        <v>156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36</v>
      </c>
      <c r="P70" s="16">
        <f t="shared" si="14"/>
        <v>0</v>
      </c>
      <c r="Q70" s="17">
        <f t="shared" si="16"/>
        <v>156</v>
      </c>
    </row>
    <row r="71" spans="1:19">
      <c r="A71" s="8" t="s">
        <v>113</v>
      </c>
      <c r="B71" s="15">
        <f>'[1]07'!B73</f>
        <v>120</v>
      </c>
      <c r="C71" s="16">
        <f>'[1]07'!C73</f>
        <v>0</v>
      </c>
      <c r="D71" s="16">
        <f>'[1]07'!D73</f>
        <v>192</v>
      </c>
      <c r="E71" s="16">
        <f>'[1]07'!E73</f>
        <v>0</v>
      </c>
      <c r="F71" s="15">
        <f t="shared" si="17"/>
        <v>312</v>
      </c>
      <c r="G71" s="15">
        <f>'[1]07'!H73</f>
        <v>120</v>
      </c>
      <c r="H71" s="16">
        <f>'[1]07'!I73</f>
        <v>0</v>
      </c>
      <c r="I71" s="16">
        <f>'[1]07'!J73</f>
        <v>35</v>
      </c>
      <c r="J71" s="16">
        <f>'[1]07'!K73</f>
        <v>0</v>
      </c>
      <c r="K71" s="15">
        <f t="shared" si="15"/>
        <v>155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35</v>
      </c>
      <c r="P71" s="16">
        <f t="shared" si="14"/>
        <v>0</v>
      </c>
      <c r="Q71" s="17">
        <f t="shared" si="16"/>
        <v>155</v>
      </c>
    </row>
    <row r="72" spans="1:19">
      <c r="A72" s="8" t="s">
        <v>114</v>
      </c>
      <c r="B72" s="15">
        <f>'[1]07'!B74</f>
        <v>120</v>
      </c>
      <c r="C72" s="16">
        <f>'[1]07'!C74</f>
        <v>0</v>
      </c>
      <c r="D72" s="16">
        <f>'[1]07'!D74</f>
        <v>192</v>
      </c>
      <c r="E72" s="16">
        <f>'[1]07'!E74</f>
        <v>0</v>
      </c>
      <c r="F72" s="15">
        <f t="shared" si="17"/>
        <v>312</v>
      </c>
      <c r="G72" s="15">
        <f>'[1]07'!H74</f>
        <v>120</v>
      </c>
      <c r="H72" s="16">
        <f>'[1]07'!I74</f>
        <v>0</v>
      </c>
      <c r="I72" s="16">
        <f>'[1]07'!J74</f>
        <v>35</v>
      </c>
      <c r="J72" s="16">
        <f>'[1]07'!K74</f>
        <v>0</v>
      </c>
      <c r="K72" s="15">
        <f t="shared" si="15"/>
        <v>155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35</v>
      </c>
      <c r="P72" s="16">
        <f t="shared" si="14"/>
        <v>0</v>
      </c>
      <c r="Q72" s="17">
        <f t="shared" si="16"/>
        <v>155</v>
      </c>
    </row>
    <row r="73" spans="1:19">
      <c r="A73" s="8" t="s">
        <v>115</v>
      </c>
      <c r="B73" s="15">
        <f>'[1]07'!B75</f>
        <v>120</v>
      </c>
      <c r="C73" s="16">
        <f>'[1]07'!C75</f>
        <v>0</v>
      </c>
      <c r="D73" s="16">
        <f>'[1]07'!D75</f>
        <v>192</v>
      </c>
      <c r="E73" s="16">
        <f>'[1]07'!E75</f>
        <v>0</v>
      </c>
      <c r="F73" s="15">
        <f t="shared" si="17"/>
        <v>312</v>
      </c>
      <c r="G73" s="15">
        <f>'[1]07'!H75</f>
        <v>120</v>
      </c>
      <c r="H73" s="16">
        <f>'[1]07'!I75</f>
        <v>0</v>
      </c>
      <c r="I73" s="16">
        <f>'[1]07'!J75</f>
        <v>35</v>
      </c>
      <c r="J73" s="16">
        <f>'[1]07'!K75</f>
        <v>0</v>
      </c>
      <c r="K73" s="15">
        <f t="shared" si="15"/>
        <v>155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35</v>
      </c>
      <c r="P73" s="16">
        <f t="shared" si="14"/>
        <v>0</v>
      </c>
      <c r="Q73" s="17">
        <f t="shared" si="16"/>
        <v>155</v>
      </c>
    </row>
    <row r="74" spans="1:19">
      <c r="A74" s="8" t="s">
        <v>116</v>
      </c>
      <c r="B74" s="15">
        <f>'[1]07'!B76</f>
        <v>120</v>
      </c>
      <c r="C74" s="16">
        <f>'[1]07'!C76</f>
        <v>0</v>
      </c>
      <c r="D74" s="16">
        <f>'[1]07'!D76</f>
        <v>192</v>
      </c>
      <c r="E74" s="16">
        <f>'[1]07'!E76</f>
        <v>0</v>
      </c>
      <c r="F74" s="15">
        <f t="shared" si="17"/>
        <v>312</v>
      </c>
      <c r="G74" s="15">
        <f>'[1]07'!H76</f>
        <v>120</v>
      </c>
      <c r="H74" s="16">
        <f>'[1]07'!I76</f>
        <v>0</v>
      </c>
      <c r="I74" s="16">
        <f>'[1]07'!J76</f>
        <v>35</v>
      </c>
      <c r="J74" s="16">
        <f>'[1]07'!K76</f>
        <v>0</v>
      </c>
      <c r="K74" s="15">
        <f t="shared" si="15"/>
        <v>155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35</v>
      </c>
      <c r="P74" s="16">
        <f t="shared" si="14"/>
        <v>0</v>
      </c>
      <c r="Q74" s="17">
        <f t="shared" si="16"/>
        <v>155</v>
      </c>
    </row>
    <row r="75" spans="1:19">
      <c r="A75" s="8" t="s">
        <v>117</v>
      </c>
      <c r="B75" s="15">
        <f>'[1]07'!B77</f>
        <v>120</v>
      </c>
      <c r="C75" s="16">
        <f>'[1]07'!C77</f>
        <v>0</v>
      </c>
      <c r="D75" s="16">
        <f>'[1]07'!D77</f>
        <v>192</v>
      </c>
      <c r="E75" s="16">
        <f>'[1]07'!E77</f>
        <v>0</v>
      </c>
      <c r="F75" s="15">
        <f t="shared" si="17"/>
        <v>312</v>
      </c>
      <c r="G75" s="15">
        <f>'[1]07'!H77</f>
        <v>120</v>
      </c>
      <c r="H75" s="16">
        <f>'[1]07'!I77</f>
        <v>0</v>
      </c>
      <c r="I75" s="16">
        <f>'[1]07'!J77</f>
        <v>35</v>
      </c>
      <c r="J75" s="16">
        <f>'[1]07'!K77</f>
        <v>0</v>
      </c>
      <c r="K75" s="15">
        <f t="shared" si="15"/>
        <v>155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35</v>
      </c>
      <c r="P75" s="16">
        <f t="shared" si="14"/>
        <v>0</v>
      </c>
      <c r="Q75" s="17">
        <f t="shared" si="16"/>
        <v>155</v>
      </c>
    </row>
    <row r="76" spans="1:19">
      <c r="A76" s="8" t="s">
        <v>118</v>
      </c>
      <c r="B76" s="15">
        <f>'[1]07'!B78</f>
        <v>120</v>
      </c>
      <c r="C76" s="16">
        <f>'[1]07'!C78</f>
        <v>0</v>
      </c>
      <c r="D76" s="16">
        <f>'[1]07'!D78</f>
        <v>192</v>
      </c>
      <c r="E76" s="16">
        <f>'[1]07'!E78</f>
        <v>0</v>
      </c>
      <c r="F76" s="15">
        <f t="shared" si="17"/>
        <v>312</v>
      </c>
      <c r="G76" s="15">
        <f>'[1]07'!H78</f>
        <v>120</v>
      </c>
      <c r="H76" s="16">
        <f>'[1]07'!I78</f>
        <v>0</v>
      </c>
      <c r="I76" s="16">
        <f>'[1]07'!J78</f>
        <v>35</v>
      </c>
      <c r="J76" s="16">
        <f>'[1]07'!K78</f>
        <v>0</v>
      </c>
      <c r="K76" s="15">
        <f t="shared" si="15"/>
        <v>155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35</v>
      </c>
      <c r="P76" s="16">
        <f t="shared" si="14"/>
        <v>0</v>
      </c>
      <c r="Q76" s="17">
        <f t="shared" si="16"/>
        <v>155</v>
      </c>
    </row>
    <row r="77" spans="1:19">
      <c r="A77" s="8" t="s">
        <v>119</v>
      </c>
      <c r="B77" s="15">
        <f>'[1]07'!B79</f>
        <v>120</v>
      </c>
      <c r="C77" s="16">
        <f>'[1]07'!C79</f>
        <v>0</v>
      </c>
      <c r="D77" s="16">
        <f>'[1]07'!D79</f>
        <v>192</v>
      </c>
      <c r="E77" s="16">
        <f>'[1]07'!E79</f>
        <v>0</v>
      </c>
      <c r="F77" s="15">
        <f t="shared" si="17"/>
        <v>312</v>
      </c>
      <c r="G77" s="15">
        <f>'[1]07'!H79</f>
        <v>120</v>
      </c>
      <c r="H77" s="16">
        <f>'[1]07'!I79</f>
        <v>0</v>
      </c>
      <c r="I77" s="16">
        <f>'[1]07'!J79</f>
        <v>33</v>
      </c>
      <c r="J77" s="16">
        <f>'[1]07'!K79</f>
        <v>0</v>
      </c>
      <c r="K77" s="15">
        <f t="shared" si="15"/>
        <v>153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33</v>
      </c>
      <c r="P77" s="16">
        <f t="shared" si="14"/>
        <v>0</v>
      </c>
      <c r="Q77" s="17">
        <f t="shared" si="16"/>
        <v>153</v>
      </c>
    </row>
    <row r="78" spans="1:19">
      <c r="A78" s="8" t="s">
        <v>120</v>
      </c>
      <c r="B78" s="15">
        <f>'[1]07'!B80</f>
        <v>120</v>
      </c>
      <c r="C78" s="16">
        <f>'[1]07'!C80</f>
        <v>0</v>
      </c>
      <c r="D78" s="16">
        <f>'[1]07'!D80</f>
        <v>192</v>
      </c>
      <c r="E78" s="16">
        <f>'[1]07'!E80</f>
        <v>0</v>
      </c>
      <c r="F78" s="15">
        <f t="shared" si="17"/>
        <v>312</v>
      </c>
      <c r="G78" s="15">
        <f>'[1]07'!H80</f>
        <v>120</v>
      </c>
      <c r="H78" s="16">
        <f>'[1]07'!I80</f>
        <v>0</v>
      </c>
      <c r="I78" s="16">
        <f>'[1]07'!J80</f>
        <v>33</v>
      </c>
      <c r="J78" s="16">
        <f>'[1]07'!K80</f>
        <v>0</v>
      </c>
      <c r="K78" s="15">
        <f t="shared" si="15"/>
        <v>153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33</v>
      </c>
      <c r="P78" s="16">
        <f t="shared" si="14"/>
        <v>0</v>
      </c>
      <c r="Q78" s="17">
        <f t="shared" si="16"/>
        <v>153</v>
      </c>
    </row>
    <row r="79" spans="1:19">
      <c r="A79" s="8" t="s">
        <v>121</v>
      </c>
      <c r="B79" s="15">
        <f>'[1]07'!B81</f>
        <v>120</v>
      </c>
      <c r="C79" s="16">
        <f>'[1]07'!C81</f>
        <v>0</v>
      </c>
      <c r="D79" s="16">
        <f>'[1]07'!D81</f>
        <v>192</v>
      </c>
      <c r="E79" s="16">
        <f>'[1]07'!E81</f>
        <v>0</v>
      </c>
      <c r="F79" s="15">
        <f t="shared" si="17"/>
        <v>312</v>
      </c>
      <c r="G79" s="15">
        <f>'[1]07'!H81</f>
        <v>120</v>
      </c>
      <c r="H79" s="16">
        <f>'[1]07'!I81</f>
        <v>0</v>
      </c>
      <c r="I79" s="16">
        <f>'[1]07'!J81</f>
        <v>33</v>
      </c>
      <c r="J79" s="16">
        <f>'[1]07'!K81</f>
        <v>0</v>
      </c>
      <c r="K79" s="15">
        <f t="shared" si="15"/>
        <v>153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33</v>
      </c>
      <c r="P79" s="16">
        <f t="shared" si="14"/>
        <v>0</v>
      </c>
      <c r="Q79" s="17">
        <f t="shared" si="16"/>
        <v>153</v>
      </c>
    </row>
    <row r="80" spans="1:19">
      <c r="A80" s="8" t="s">
        <v>122</v>
      </c>
      <c r="B80" s="15">
        <f>'[1]07'!B82</f>
        <v>120</v>
      </c>
      <c r="C80" s="16">
        <f>'[1]07'!C82</f>
        <v>0</v>
      </c>
      <c r="D80" s="16">
        <f>'[1]07'!D82</f>
        <v>192</v>
      </c>
      <c r="E80" s="16">
        <f>'[1]07'!E82</f>
        <v>0</v>
      </c>
      <c r="F80" s="15">
        <f t="shared" si="17"/>
        <v>312</v>
      </c>
      <c r="G80" s="15">
        <f>'[1]07'!H82</f>
        <v>120</v>
      </c>
      <c r="H80" s="16">
        <f>'[1]07'!I82</f>
        <v>0</v>
      </c>
      <c r="I80" s="16">
        <f>'[1]07'!J82</f>
        <v>33</v>
      </c>
      <c r="J80" s="16">
        <f>'[1]07'!K82</f>
        <v>0</v>
      </c>
      <c r="K80" s="15">
        <f t="shared" si="15"/>
        <v>153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33</v>
      </c>
      <c r="P80" s="16">
        <f t="shared" si="14"/>
        <v>0</v>
      </c>
      <c r="Q80" s="17">
        <f t="shared" si="16"/>
        <v>153</v>
      </c>
    </row>
    <row r="81" spans="1:17">
      <c r="A81" s="8" t="s">
        <v>123</v>
      </c>
      <c r="B81" s="15">
        <f>'[1]07'!B83</f>
        <v>120</v>
      </c>
      <c r="C81" s="16">
        <f>'[1]07'!C83</f>
        <v>0</v>
      </c>
      <c r="D81" s="16">
        <f>'[1]07'!D83</f>
        <v>192</v>
      </c>
      <c r="E81" s="16">
        <f>'[1]07'!E83</f>
        <v>0</v>
      </c>
      <c r="F81" s="15">
        <f t="shared" si="17"/>
        <v>312</v>
      </c>
      <c r="G81" s="15">
        <f>'[1]07'!H83</f>
        <v>120</v>
      </c>
      <c r="H81" s="16">
        <f>'[1]07'!I83</f>
        <v>0</v>
      </c>
      <c r="I81" s="16">
        <f>'[1]07'!J83</f>
        <v>33</v>
      </c>
      <c r="J81" s="16">
        <f>'[1]07'!K83</f>
        <v>0</v>
      </c>
      <c r="K81" s="15">
        <f t="shared" si="15"/>
        <v>153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33</v>
      </c>
      <c r="P81" s="16">
        <f t="shared" si="14"/>
        <v>0</v>
      </c>
      <c r="Q81" s="17">
        <f t="shared" si="16"/>
        <v>153</v>
      </c>
    </row>
    <row r="82" spans="1:17">
      <c r="A82" s="8" t="s">
        <v>124</v>
      </c>
      <c r="B82" s="15">
        <f>'[1]07'!B84</f>
        <v>120</v>
      </c>
      <c r="C82" s="16">
        <f>'[1]07'!C84</f>
        <v>0</v>
      </c>
      <c r="D82" s="16">
        <f>'[1]07'!D84</f>
        <v>192</v>
      </c>
      <c r="E82" s="16">
        <f>'[1]07'!E84</f>
        <v>0</v>
      </c>
      <c r="F82" s="15">
        <f t="shared" si="17"/>
        <v>312</v>
      </c>
      <c r="G82" s="15">
        <f>'[1]07'!H84</f>
        <v>120</v>
      </c>
      <c r="H82" s="16">
        <f>'[1]07'!I84</f>
        <v>0</v>
      </c>
      <c r="I82" s="16">
        <f>'[1]07'!J84</f>
        <v>33</v>
      </c>
      <c r="J82" s="16">
        <f>'[1]07'!K84</f>
        <v>0</v>
      </c>
      <c r="K82" s="15">
        <f t="shared" si="15"/>
        <v>153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33</v>
      </c>
      <c r="P82" s="16">
        <f t="shared" si="14"/>
        <v>0</v>
      </c>
      <c r="Q82" s="17">
        <f t="shared" si="16"/>
        <v>153</v>
      </c>
    </row>
    <row r="83" spans="1:17">
      <c r="A83" s="8" t="s">
        <v>125</v>
      </c>
      <c r="B83" s="15">
        <f>'[1]07'!B85</f>
        <v>120</v>
      </c>
      <c r="C83" s="16">
        <f>'[1]07'!C85</f>
        <v>0</v>
      </c>
      <c r="D83" s="16">
        <f>'[1]07'!D85</f>
        <v>192</v>
      </c>
      <c r="E83" s="16">
        <f>'[1]07'!E85</f>
        <v>0</v>
      </c>
      <c r="F83" s="15">
        <f t="shared" si="17"/>
        <v>312</v>
      </c>
      <c r="G83" s="15">
        <f>'[1]07'!H85</f>
        <v>120</v>
      </c>
      <c r="H83" s="16">
        <f>'[1]07'!I85</f>
        <v>0</v>
      </c>
      <c r="I83" s="16">
        <f>'[1]07'!J85</f>
        <v>34</v>
      </c>
      <c r="J83" s="16">
        <f>'[1]07'!K85</f>
        <v>0</v>
      </c>
      <c r="K83" s="15">
        <f t="shared" si="15"/>
        <v>154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34</v>
      </c>
      <c r="P83" s="16">
        <f t="shared" si="14"/>
        <v>0</v>
      </c>
      <c r="Q83" s="17">
        <f t="shared" si="16"/>
        <v>154</v>
      </c>
    </row>
    <row r="84" spans="1:17">
      <c r="A84" s="8" t="s">
        <v>126</v>
      </c>
      <c r="B84" s="15">
        <f>'[1]07'!B86</f>
        <v>120</v>
      </c>
      <c r="C84" s="16">
        <f>'[1]07'!C86</f>
        <v>0</v>
      </c>
      <c r="D84" s="16">
        <f>'[1]07'!D86</f>
        <v>192</v>
      </c>
      <c r="E84" s="16">
        <f>'[1]07'!E86</f>
        <v>0</v>
      </c>
      <c r="F84" s="15">
        <f t="shared" si="17"/>
        <v>312</v>
      </c>
      <c r="G84" s="15">
        <f>'[1]07'!H86</f>
        <v>120</v>
      </c>
      <c r="H84" s="16">
        <f>'[1]07'!I86</f>
        <v>0</v>
      </c>
      <c r="I84" s="16">
        <f>'[1]07'!J86</f>
        <v>34</v>
      </c>
      <c r="J84" s="16">
        <f>'[1]07'!K86</f>
        <v>0</v>
      </c>
      <c r="K84" s="15">
        <f t="shared" si="15"/>
        <v>154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34</v>
      </c>
      <c r="P84" s="16">
        <f t="shared" si="14"/>
        <v>0</v>
      </c>
      <c r="Q84" s="17">
        <f t="shared" si="16"/>
        <v>154</v>
      </c>
    </row>
    <row r="85" spans="1:17">
      <c r="A85" s="8" t="s">
        <v>127</v>
      </c>
      <c r="B85" s="15">
        <f>'[1]07'!B87</f>
        <v>120</v>
      </c>
      <c r="C85" s="16">
        <f>'[1]07'!C87</f>
        <v>0</v>
      </c>
      <c r="D85" s="16">
        <f>'[1]07'!D87</f>
        <v>192</v>
      </c>
      <c r="E85" s="16">
        <f>'[1]07'!E87</f>
        <v>0</v>
      </c>
      <c r="F85" s="15">
        <f t="shared" si="17"/>
        <v>312</v>
      </c>
      <c r="G85" s="15">
        <f>'[1]07'!H87</f>
        <v>120</v>
      </c>
      <c r="H85" s="16">
        <f>'[1]07'!I87</f>
        <v>0</v>
      </c>
      <c r="I85" s="16">
        <f>'[1]07'!J87</f>
        <v>34</v>
      </c>
      <c r="J85" s="16">
        <f>'[1]07'!K87</f>
        <v>0</v>
      </c>
      <c r="K85" s="15">
        <f t="shared" si="15"/>
        <v>154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34</v>
      </c>
      <c r="P85" s="16">
        <f t="shared" si="14"/>
        <v>0</v>
      </c>
      <c r="Q85" s="17">
        <f t="shared" si="16"/>
        <v>154</v>
      </c>
    </row>
    <row r="86" spans="1:17">
      <c r="A86" s="8" t="s">
        <v>128</v>
      </c>
      <c r="B86" s="15">
        <f>'[1]07'!B88</f>
        <v>120</v>
      </c>
      <c r="C86" s="16">
        <f>'[1]07'!C88</f>
        <v>0</v>
      </c>
      <c r="D86" s="16">
        <f>'[1]07'!D88</f>
        <v>192</v>
      </c>
      <c r="E86" s="16">
        <f>'[1]07'!E88</f>
        <v>0</v>
      </c>
      <c r="F86" s="15">
        <f t="shared" si="17"/>
        <v>312</v>
      </c>
      <c r="G86" s="15">
        <f>'[1]07'!H88</f>
        <v>120</v>
      </c>
      <c r="H86" s="16">
        <f>'[1]07'!I88</f>
        <v>0</v>
      </c>
      <c r="I86" s="16">
        <f>'[1]07'!J88</f>
        <v>34</v>
      </c>
      <c r="J86" s="16">
        <f>'[1]07'!K88</f>
        <v>0</v>
      </c>
      <c r="K86" s="15">
        <f t="shared" si="15"/>
        <v>154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34</v>
      </c>
      <c r="P86" s="16">
        <f t="shared" si="14"/>
        <v>0</v>
      </c>
      <c r="Q86" s="17">
        <f t="shared" si="16"/>
        <v>154</v>
      </c>
    </row>
    <row r="87" spans="1:17">
      <c r="A87" s="8" t="s">
        <v>129</v>
      </c>
      <c r="B87" s="15">
        <f>'[1]07'!B89</f>
        <v>120</v>
      </c>
      <c r="C87" s="16">
        <f>'[1]07'!C89</f>
        <v>0</v>
      </c>
      <c r="D87" s="16">
        <f>'[1]07'!D89</f>
        <v>192</v>
      </c>
      <c r="E87" s="16">
        <f>'[1]07'!E89</f>
        <v>0</v>
      </c>
      <c r="F87" s="15">
        <f t="shared" si="17"/>
        <v>312</v>
      </c>
      <c r="G87" s="15">
        <f>'[1]07'!H89</f>
        <v>120</v>
      </c>
      <c r="H87" s="16">
        <f>'[1]07'!I89</f>
        <v>0</v>
      </c>
      <c r="I87" s="16">
        <f>'[1]07'!J89</f>
        <v>34</v>
      </c>
      <c r="J87" s="16">
        <f>'[1]07'!K89</f>
        <v>0</v>
      </c>
      <c r="K87" s="15">
        <f t="shared" si="15"/>
        <v>154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34</v>
      </c>
      <c r="P87" s="16">
        <f t="shared" si="14"/>
        <v>0</v>
      </c>
      <c r="Q87" s="17">
        <f t="shared" si="16"/>
        <v>154</v>
      </c>
    </row>
    <row r="88" spans="1:17">
      <c r="A88" s="8" t="s">
        <v>130</v>
      </c>
      <c r="B88" s="15">
        <f>'[1]07'!B90</f>
        <v>120</v>
      </c>
      <c r="C88" s="16">
        <f>'[1]07'!C90</f>
        <v>0</v>
      </c>
      <c r="D88" s="16">
        <f>'[1]07'!D90</f>
        <v>192</v>
      </c>
      <c r="E88" s="16">
        <f>'[1]07'!E90</f>
        <v>0</v>
      </c>
      <c r="F88" s="15">
        <f t="shared" si="17"/>
        <v>312</v>
      </c>
      <c r="G88" s="15">
        <f>'[1]07'!H90</f>
        <v>120</v>
      </c>
      <c r="H88" s="16">
        <f>'[1]07'!I90</f>
        <v>0</v>
      </c>
      <c r="I88" s="16">
        <f>'[1]07'!J90</f>
        <v>34</v>
      </c>
      <c r="J88" s="16">
        <f>'[1]07'!K90</f>
        <v>0</v>
      </c>
      <c r="K88" s="15">
        <f t="shared" si="15"/>
        <v>154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34</v>
      </c>
      <c r="P88" s="16">
        <f t="shared" si="14"/>
        <v>0</v>
      </c>
      <c r="Q88" s="17">
        <f t="shared" si="16"/>
        <v>154</v>
      </c>
    </row>
    <row r="89" spans="1:17">
      <c r="A89" s="8" t="s">
        <v>131</v>
      </c>
      <c r="B89" s="15">
        <f>'[1]07'!B91</f>
        <v>120</v>
      </c>
      <c r="C89" s="16">
        <f>'[1]07'!C91</f>
        <v>0</v>
      </c>
      <c r="D89" s="16">
        <f>'[1]07'!D91</f>
        <v>192</v>
      </c>
      <c r="E89" s="16">
        <f>'[1]07'!E91</f>
        <v>0</v>
      </c>
      <c r="F89" s="15">
        <f t="shared" si="17"/>
        <v>312</v>
      </c>
      <c r="G89" s="15">
        <f>'[1]07'!H91</f>
        <v>120</v>
      </c>
      <c r="H89" s="16">
        <f>'[1]07'!I91</f>
        <v>0</v>
      </c>
      <c r="I89" s="16">
        <f>'[1]07'!J91</f>
        <v>34</v>
      </c>
      <c r="J89" s="16">
        <f>'[1]07'!K91</f>
        <v>0</v>
      </c>
      <c r="K89" s="15">
        <f t="shared" si="15"/>
        <v>154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34</v>
      </c>
      <c r="P89" s="16">
        <f t="shared" si="14"/>
        <v>0</v>
      </c>
      <c r="Q89" s="17">
        <f t="shared" si="16"/>
        <v>154</v>
      </c>
    </row>
    <row r="90" spans="1:17">
      <c r="A90" s="8" t="s">
        <v>132</v>
      </c>
      <c r="B90" s="15">
        <f>'[1]07'!B92</f>
        <v>120</v>
      </c>
      <c r="C90" s="16">
        <f>'[1]07'!C92</f>
        <v>0</v>
      </c>
      <c r="D90" s="16">
        <f>'[1]07'!D92</f>
        <v>192</v>
      </c>
      <c r="E90" s="16">
        <f>'[1]07'!E92</f>
        <v>0</v>
      </c>
      <c r="F90" s="15">
        <f t="shared" si="17"/>
        <v>312</v>
      </c>
      <c r="G90" s="15">
        <f>'[1]07'!H92</f>
        <v>120</v>
      </c>
      <c r="H90" s="16">
        <f>'[1]07'!I92</f>
        <v>0</v>
      </c>
      <c r="I90" s="16">
        <f>'[1]07'!J92</f>
        <v>34</v>
      </c>
      <c r="J90" s="16">
        <f>'[1]07'!K92</f>
        <v>0</v>
      </c>
      <c r="K90" s="15">
        <f t="shared" si="15"/>
        <v>154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34</v>
      </c>
      <c r="P90" s="16">
        <f t="shared" si="14"/>
        <v>0</v>
      </c>
      <c r="Q90" s="17">
        <f t="shared" si="16"/>
        <v>154</v>
      </c>
    </row>
    <row r="91" spans="1:17">
      <c r="A91" s="8" t="s">
        <v>133</v>
      </c>
      <c r="B91" s="15">
        <f>'[1]07'!B93</f>
        <v>120</v>
      </c>
      <c r="C91" s="16">
        <f>'[1]07'!C93</f>
        <v>0</v>
      </c>
      <c r="D91" s="16">
        <f>'[1]07'!D93</f>
        <v>192</v>
      </c>
      <c r="E91" s="16">
        <f>'[1]07'!E93</f>
        <v>0</v>
      </c>
      <c r="F91" s="15">
        <f t="shared" si="17"/>
        <v>312</v>
      </c>
      <c r="G91" s="15">
        <f>'[1]07'!H93</f>
        <v>120</v>
      </c>
      <c r="H91" s="16">
        <f>'[1]07'!I93</f>
        <v>0</v>
      </c>
      <c r="I91" s="16">
        <f>'[1]07'!J93</f>
        <v>34</v>
      </c>
      <c r="J91" s="16">
        <f>'[1]07'!K93</f>
        <v>0</v>
      </c>
      <c r="K91" s="15">
        <f t="shared" si="15"/>
        <v>154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34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'[1]07'!B94</f>
        <v>120</v>
      </c>
      <c r="C92" s="16">
        <f>'[1]07'!C94</f>
        <v>0</v>
      </c>
      <c r="D92" s="16">
        <f>'[1]07'!D94</f>
        <v>192</v>
      </c>
      <c r="E92" s="16">
        <f>'[1]07'!E94</f>
        <v>0</v>
      </c>
      <c r="F92" s="15">
        <f t="shared" si="17"/>
        <v>312</v>
      </c>
      <c r="G92" s="15">
        <f>'[1]07'!H94</f>
        <v>120</v>
      </c>
      <c r="H92" s="16">
        <f>'[1]07'!I94</f>
        <v>0</v>
      </c>
      <c r="I92" s="16">
        <f>'[1]07'!J94</f>
        <v>34</v>
      </c>
      <c r="J92" s="16">
        <f>'[1]07'!K94</f>
        <v>0</v>
      </c>
      <c r="K92" s="15">
        <f t="shared" si="15"/>
        <v>154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34</v>
      </c>
      <c r="P92" s="16">
        <f t="shared" si="14"/>
        <v>0</v>
      </c>
      <c r="Q92" s="17">
        <f t="shared" si="16"/>
        <v>154</v>
      </c>
    </row>
    <row r="93" spans="1:17">
      <c r="A93" s="8" t="s">
        <v>135</v>
      </c>
      <c r="B93" s="15">
        <f>'[1]07'!B95</f>
        <v>120</v>
      </c>
      <c r="C93" s="16">
        <f>'[1]07'!C95</f>
        <v>0</v>
      </c>
      <c r="D93" s="16">
        <f>'[1]07'!D95</f>
        <v>192</v>
      </c>
      <c r="E93" s="16">
        <f>'[1]07'!E95</f>
        <v>0</v>
      </c>
      <c r="F93" s="15">
        <f t="shared" si="17"/>
        <v>312</v>
      </c>
      <c r="G93" s="15">
        <f>'[1]07'!H95</f>
        <v>120</v>
      </c>
      <c r="H93" s="16">
        <f>'[1]07'!I95</f>
        <v>0</v>
      </c>
      <c r="I93" s="16">
        <f>'[1]07'!J95</f>
        <v>34</v>
      </c>
      <c r="J93" s="16">
        <f>'[1]07'!K95</f>
        <v>0</v>
      </c>
      <c r="K93" s="15">
        <f t="shared" si="15"/>
        <v>154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34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'[1]07'!B96</f>
        <v>120</v>
      </c>
      <c r="C94" s="16">
        <f>'[1]07'!C96</f>
        <v>0</v>
      </c>
      <c r="D94" s="16">
        <f>'[1]07'!D96</f>
        <v>192</v>
      </c>
      <c r="E94" s="16">
        <f>'[1]07'!E96</f>
        <v>0</v>
      </c>
      <c r="F94" s="15">
        <f t="shared" si="17"/>
        <v>312</v>
      </c>
      <c r="G94" s="15">
        <f>'[1]07'!H96</f>
        <v>120</v>
      </c>
      <c r="H94" s="16">
        <f>'[1]07'!I96</f>
        <v>0</v>
      </c>
      <c r="I94" s="16">
        <f>'[1]07'!J96</f>
        <v>34</v>
      </c>
      <c r="J94" s="16">
        <f>'[1]07'!K96</f>
        <v>0</v>
      </c>
      <c r="K94" s="15">
        <f t="shared" si="15"/>
        <v>154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34</v>
      </c>
      <c r="P94" s="16">
        <f t="shared" si="14"/>
        <v>0</v>
      </c>
      <c r="Q94" s="17">
        <f t="shared" si="16"/>
        <v>154</v>
      </c>
    </row>
    <row r="95" spans="1:17">
      <c r="A95" s="8" t="s">
        <v>137</v>
      </c>
      <c r="B95" s="15">
        <f>'[1]07'!B97</f>
        <v>120</v>
      </c>
      <c r="C95" s="16">
        <f>'[1]07'!C97</f>
        <v>0</v>
      </c>
      <c r="D95" s="16">
        <f>'[1]07'!D97</f>
        <v>192</v>
      </c>
      <c r="E95" s="16">
        <f>'[1]07'!E97</f>
        <v>0</v>
      </c>
      <c r="F95" s="15">
        <f t="shared" si="17"/>
        <v>312</v>
      </c>
      <c r="G95" s="15">
        <f>'[1]07'!H97</f>
        <v>120</v>
      </c>
      <c r="H95" s="16">
        <f>'[1]07'!I97</f>
        <v>0</v>
      </c>
      <c r="I95" s="16">
        <f>'[1]07'!J97</f>
        <v>34</v>
      </c>
      <c r="J95" s="16">
        <f>'[1]07'!K97</f>
        <v>0</v>
      </c>
      <c r="K95" s="15">
        <f t="shared" si="15"/>
        <v>154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34</v>
      </c>
      <c r="P95" s="16">
        <f t="shared" si="14"/>
        <v>0</v>
      </c>
      <c r="Q95" s="17">
        <f t="shared" si="16"/>
        <v>154</v>
      </c>
    </row>
    <row r="96" spans="1:17">
      <c r="A96" s="8" t="s">
        <v>138</v>
      </c>
      <c r="B96" s="15">
        <f>'[1]07'!B98</f>
        <v>120</v>
      </c>
      <c r="C96" s="16">
        <f>'[1]07'!C98</f>
        <v>0</v>
      </c>
      <c r="D96" s="16">
        <f>'[1]07'!D98</f>
        <v>192</v>
      </c>
      <c r="E96" s="16">
        <f>'[1]07'!E98</f>
        <v>0</v>
      </c>
      <c r="F96" s="15">
        <f t="shared" si="17"/>
        <v>312</v>
      </c>
      <c r="G96" s="15">
        <f>'[1]07'!H98</f>
        <v>120</v>
      </c>
      <c r="H96" s="16">
        <f>'[1]07'!I98</f>
        <v>0</v>
      </c>
      <c r="I96" s="16">
        <f>'[1]07'!J98</f>
        <v>34</v>
      </c>
      <c r="J96" s="16">
        <f>'[1]07'!K98</f>
        <v>0</v>
      </c>
      <c r="K96" s="15">
        <f t="shared" si="15"/>
        <v>154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34</v>
      </c>
      <c r="P96" s="16">
        <f t="shared" si="14"/>
        <v>0</v>
      </c>
      <c r="Q96" s="17">
        <f t="shared" si="16"/>
        <v>154</v>
      </c>
    </row>
    <row r="97" spans="1:17">
      <c r="A97" s="8" t="s">
        <v>139</v>
      </c>
      <c r="B97" s="15">
        <f>'[1]07'!B99</f>
        <v>120</v>
      </c>
      <c r="C97" s="16">
        <f>'[1]07'!C99</f>
        <v>0</v>
      </c>
      <c r="D97" s="16">
        <f>'[1]07'!D99</f>
        <v>192</v>
      </c>
      <c r="E97" s="16">
        <f>'[1]07'!E99</f>
        <v>0</v>
      </c>
      <c r="F97" s="15">
        <f t="shared" si="17"/>
        <v>312</v>
      </c>
      <c r="G97" s="15">
        <f>'[1]07'!H99</f>
        <v>120</v>
      </c>
      <c r="H97" s="16">
        <f>'[1]07'!I99</f>
        <v>0</v>
      </c>
      <c r="I97" s="16">
        <f>'[1]07'!J99</f>
        <v>34</v>
      </c>
      <c r="J97" s="16">
        <f>'[1]07'!K99</f>
        <v>0</v>
      </c>
      <c r="K97" s="15">
        <f t="shared" si="15"/>
        <v>154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34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'[1]07'!B100</f>
        <v>120</v>
      </c>
      <c r="C98" s="16">
        <f>'[1]07'!C100</f>
        <v>0</v>
      </c>
      <c r="D98" s="16">
        <f>'[1]07'!D100</f>
        <v>192</v>
      </c>
      <c r="E98" s="16">
        <f>'[1]07'!E100</f>
        <v>0</v>
      </c>
      <c r="F98" s="15">
        <f t="shared" si="17"/>
        <v>312</v>
      </c>
      <c r="G98" s="15">
        <f>'[1]07'!H100</f>
        <v>120</v>
      </c>
      <c r="H98" s="16">
        <f>'[1]07'!I100</f>
        <v>0</v>
      </c>
      <c r="I98" s="16">
        <f>'[1]07'!J100</f>
        <v>34</v>
      </c>
      <c r="J98" s="16">
        <f>'[1]07'!K100</f>
        <v>0</v>
      </c>
      <c r="K98" s="15">
        <f t="shared" si="15"/>
        <v>154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34</v>
      </c>
      <c r="P98" s="16">
        <f t="shared" si="14"/>
        <v>0</v>
      </c>
      <c r="Q98" s="17">
        <f t="shared" si="16"/>
        <v>154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4.617</v>
      </c>
      <c r="E99" s="15">
        <f t="shared" si="18"/>
        <v>0</v>
      </c>
      <c r="F99" s="15">
        <f t="shared" si="18"/>
        <v>7.4969999999999999</v>
      </c>
      <c r="G99" s="15">
        <f t="shared" si="18"/>
        <v>2.88</v>
      </c>
      <c r="H99" s="15">
        <f t="shared" si="18"/>
        <v>0</v>
      </c>
      <c r="I99" s="15">
        <f t="shared" si="18"/>
        <v>0.82899999999999996</v>
      </c>
      <c r="J99" s="15">
        <f t="shared" si="18"/>
        <v>0</v>
      </c>
      <c r="K99" s="15">
        <f t="shared" si="18"/>
        <v>3.7090000000000001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0.82899999999999996</v>
      </c>
      <c r="P99" s="15">
        <f t="shared" si="18"/>
        <v>0</v>
      </c>
      <c r="Q99" s="15">
        <f t="shared" si="18"/>
        <v>3.7090000000000001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8" workbookViewId="0">
      <selection activeCell="T85" sqref="T85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44780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'[2]07'!B5</f>
        <v>84</v>
      </c>
      <c r="C3" s="201">
        <f>'[2]07'!C5</f>
        <v>0</v>
      </c>
      <c r="D3" s="201">
        <f>'[2]07'!D5</f>
        <v>0</v>
      </c>
      <c r="E3" s="201">
        <f>'[2]07'!E5</f>
        <v>0</v>
      </c>
      <c r="F3" s="15">
        <f>SUM(B3:E3)</f>
        <v>84</v>
      </c>
      <c r="G3" s="200">
        <f>'[2]07'!H5</f>
        <v>35.24</v>
      </c>
      <c r="H3" s="201">
        <f>'[2]07'!I5</f>
        <v>0</v>
      </c>
      <c r="I3" s="201">
        <f>'[2]07'!J5</f>
        <v>0</v>
      </c>
      <c r="J3" s="201">
        <f>'[2]07'!K5</f>
        <v>0</v>
      </c>
      <c r="K3" s="15">
        <f>SUM(G3:J3)</f>
        <v>35.24</v>
      </c>
      <c r="L3" s="18">
        <f>frq!C3</f>
        <v>1</v>
      </c>
      <c r="M3" s="167">
        <f>IF($L3=1,G3,IF(AND($L3=0.985,G3&gt;0.985*B3),B3*0.985,IF(AND($L3=0.965,G3&gt;0.965*B3),0.965*B3,G3)))-R3</f>
        <v>34.840000000000003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34.840000000000003</v>
      </c>
      <c r="R3" s="18">
        <v>0.4</v>
      </c>
    </row>
    <row r="4" spans="1:18">
      <c r="A4" s="8" t="s">
        <v>46</v>
      </c>
      <c r="B4" s="200">
        <f>'[2]07'!B6</f>
        <v>84</v>
      </c>
      <c r="C4" s="201">
        <f>'[2]07'!C6</f>
        <v>0</v>
      </c>
      <c r="D4" s="201">
        <f>'[2]07'!D6</f>
        <v>0</v>
      </c>
      <c r="E4" s="201">
        <f>'[2]07'!E6</f>
        <v>0</v>
      </c>
      <c r="F4" s="15">
        <f>SUM(B4:E4)</f>
        <v>84</v>
      </c>
      <c r="G4" s="200">
        <f>'[2]07'!H6</f>
        <v>35.24</v>
      </c>
      <c r="H4" s="201">
        <f>'[2]07'!I6</f>
        <v>0</v>
      </c>
      <c r="I4" s="201">
        <f>'[2]07'!J6</f>
        <v>0</v>
      </c>
      <c r="J4" s="201">
        <f>'[2]07'!K6</f>
        <v>0</v>
      </c>
      <c r="K4" s="15">
        <f t="shared" ref="K4:K67" si="3">SUM(G4:J4)</f>
        <v>35.24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34.840000000000003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34.840000000000003</v>
      </c>
      <c r="R4" s="18">
        <v>0.4</v>
      </c>
    </row>
    <row r="5" spans="1:18">
      <c r="A5" s="8" t="s">
        <v>47</v>
      </c>
      <c r="B5" s="200">
        <f>'[2]07'!B7</f>
        <v>84</v>
      </c>
      <c r="C5" s="201">
        <f>'[2]07'!C7</f>
        <v>0</v>
      </c>
      <c r="D5" s="201">
        <f>'[2]07'!D7</f>
        <v>0</v>
      </c>
      <c r="E5" s="201">
        <f>'[2]07'!E7</f>
        <v>0</v>
      </c>
      <c r="F5" s="15">
        <f t="shared" ref="F5:F68" si="6">SUM(B5:E5)</f>
        <v>84</v>
      </c>
      <c r="G5" s="200">
        <f>'[2]07'!H7</f>
        <v>37</v>
      </c>
      <c r="H5" s="201">
        <f>'[2]07'!I7</f>
        <v>0</v>
      </c>
      <c r="I5" s="201">
        <f>'[2]07'!J7</f>
        <v>0</v>
      </c>
      <c r="J5" s="201">
        <f>'[2]07'!K7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0">
        <f>'[2]07'!B8</f>
        <v>84</v>
      </c>
      <c r="C6" s="201">
        <f>'[2]07'!C8</f>
        <v>0</v>
      </c>
      <c r="D6" s="201">
        <f>'[2]07'!D8</f>
        <v>0</v>
      </c>
      <c r="E6" s="201">
        <f>'[2]07'!E8</f>
        <v>0</v>
      </c>
      <c r="F6" s="15">
        <f t="shared" si="6"/>
        <v>84</v>
      </c>
      <c r="G6" s="200">
        <f>'[2]07'!H8</f>
        <v>37</v>
      </c>
      <c r="H6" s="201">
        <f>'[2]07'!I8</f>
        <v>0</v>
      </c>
      <c r="I6" s="201">
        <f>'[2]07'!J8</f>
        <v>0</v>
      </c>
      <c r="J6" s="201">
        <f>'[2]07'!K8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0">
        <f>'[2]07'!B9</f>
        <v>84</v>
      </c>
      <c r="C7" s="201">
        <f>'[2]07'!C9</f>
        <v>0</v>
      </c>
      <c r="D7" s="201">
        <f>'[2]07'!D9</f>
        <v>0</v>
      </c>
      <c r="E7" s="201">
        <f>'[2]07'!E9</f>
        <v>0</v>
      </c>
      <c r="F7" s="15">
        <f t="shared" si="6"/>
        <v>84</v>
      </c>
      <c r="G7" s="200">
        <f>'[2]07'!H9</f>
        <v>37</v>
      </c>
      <c r="H7" s="201">
        <f>'[2]07'!I9</f>
        <v>0</v>
      </c>
      <c r="I7" s="201">
        <f>'[2]07'!J9</f>
        <v>0</v>
      </c>
      <c r="J7" s="201">
        <f>'[2]07'!K9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0">
        <f>'[2]07'!B10</f>
        <v>84</v>
      </c>
      <c r="C8" s="201">
        <f>'[2]07'!C10</f>
        <v>0</v>
      </c>
      <c r="D8" s="201">
        <f>'[2]07'!D10</f>
        <v>0</v>
      </c>
      <c r="E8" s="201">
        <f>'[2]07'!E10</f>
        <v>0</v>
      </c>
      <c r="F8" s="15">
        <f t="shared" si="6"/>
        <v>84</v>
      </c>
      <c r="G8" s="200">
        <f>'[2]07'!H10</f>
        <v>36</v>
      </c>
      <c r="H8" s="201">
        <f>'[2]07'!I10</f>
        <v>0</v>
      </c>
      <c r="I8" s="201">
        <f>'[2]07'!J10</f>
        <v>0</v>
      </c>
      <c r="J8" s="201">
        <f>'[2]07'!K10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0">
        <f>'[2]07'!B11</f>
        <v>84</v>
      </c>
      <c r="C9" s="201">
        <f>'[2]07'!C11</f>
        <v>0</v>
      </c>
      <c r="D9" s="201">
        <f>'[2]07'!D11</f>
        <v>0</v>
      </c>
      <c r="E9" s="201">
        <f>'[2]07'!E11</f>
        <v>0</v>
      </c>
      <c r="F9" s="15">
        <f t="shared" si="6"/>
        <v>84</v>
      </c>
      <c r="G9" s="200">
        <f>'[2]07'!H11</f>
        <v>36</v>
      </c>
      <c r="H9" s="201">
        <f>'[2]07'!I11</f>
        <v>0</v>
      </c>
      <c r="I9" s="201">
        <f>'[2]07'!J11</f>
        <v>0</v>
      </c>
      <c r="J9" s="201">
        <f>'[2]07'!K11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0">
        <f>'[2]07'!B12</f>
        <v>84</v>
      </c>
      <c r="C10" s="201">
        <f>'[2]07'!C12</f>
        <v>0</v>
      </c>
      <c r="D10" s="201">
        <f>'[2]07'!D12</f>
        <v>0</v>
      </c>
      <c r="E10" s="201">
        <f>'[2]07'!E12</f>
        <v>0</v>
      </c>
      <c r="F10" s="15">
        <f t="shared" si="6"/>
        <v>84</v>
      </c>
      <c r="G10" s="200">
        <f>'[2]07'!H12</f>
        <v>36</v>
      </c>
      <c r="H10" s="201">
        <f>'[2]07'!I12</f>
        <v>0</v>
      </c>
      <c r="I10" s="201">
        <f>'[2]07'!J12</f>
        <v>0</v>
      </c>
      <c r="J10" s="201">
        <f>'[2]07'!K12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0">
        <f>'[2]07'!B13</f>
        <v>84</v>
      </c>
      <c r="C11" s="201">
        <f>'[2]07'!C13</f>
        <v>0</v>
      </c>
      <c r="D11" s="201">
        <f>'[2]07'!D13</f>
        <v>0</v>
      </c>
      <c r="E11" s="201">
        <f>'[2]07'!E13</f>
        <v>0</v>
      </c>
      <c r="F11" s="15">
        <f t="shared" si="6"/>
        <v>84</v>
      </c>
      <c r="G11" s="200">
        <f>'[2]07'!H13</f>
        <v>36</v>
      </c>
      <c r="H11" s="201">
        <f>'[2]07'!I13</f>
        <v>0</v>
      </c>
      <c r="I11" s="201">
        <f>'[2]07'!J13</f>
        <v>0</v>
      </c>
      <c r="J11" s="201">
        <f>'[2]07'!K13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0">
        <f>'[2]07'!B14</f>
        <v>84</v>
      </c>
      <c r="C12" s="201">
        <f>'[2]07'!C14</f>
        <v>0</v>
      </c>
      <c r="D12" s="201">
        <f>'[2]07'!D14</f>
        <v>0</v>
      </c>
      <c r="E12" s="201">
        <f>'[2]07'!E14</f>
        <v>0</v>
      </c>
      <c r="F12" s="15">
        <f t="shared" si="6"/>
        <v>84</v>
      </c>
      <c r="G12" s="200">
        <f>'[2]07'!H14</f>
        <v>36</v>
      </c>
      <c r="H12" s="201">
        <f>'[2]07'!I14</f>
        <v>0</v>
      </c>
      <c r="I12" s="201">
        <f>'[2]07'!J14</f>
        <v>0</v>
      </c>
      <c r="J12" s="201">
        <f>'[2]07'!K14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0">
        <f>'[2]07'!B15</f>
        <v>84</v>
      </c>
      <c r="C13" s="201">
        <f>'[2]07'!C15</f>
        <v>0</v>
      </c>
      <c r="D13" s="201">
        <f>'[2]07'!D15</f>
        <v>0</v>
      </c>
      <c r="E13" s="201">
        <f>'[2]07'!E15</f>
        <v>0</v>
      </c>
      <c r="F13" s="15">
        <f t="shared" si="6"/>
        <v>84</v>
      </c>
      <c r="G13" s="200">
        <f>'[2]07'!H15</f>
        <v>36</v>
      </c>
      <c r="H13" s="201">
        <f>'[2]07'!I15</f>
        <v>0</v>
      </c>
      <c r="I13" s="201">
        <f>'[2]07'!J15</f>
        <v>0</v>
      </c>
      <c r="J13" s="201">
        <f>'[2]07'!K15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0">
        <f>'[2]07'!B16</f>
        <v>84</v>
      </c>
      <c r="C14" s="201">
        <f>'[2]07'!C16</f>
        <v>0</v>
      </c>
      <c r="D14" s="201">
        <f>'[2]07'!D16</f>
        <v>0</v>
      </c>
      <c r="E14" s="201">
        <f>'[2]07'!E16</f>
        <v>0</v>
      </c>
      <c r="F14" s="15">
        <f t="shared" si="6"/>
        <v>84</v>
      </c>
      <c r="G14" s="200">
        <f>'[2]07'!H16</f>
        <v>36</v>
      </c>
      <c r="H14" s="201">
        <f>'[2]07'!I16</f>
        <v>0</v>
      </c>
      <c r="I14" s="201">
        <f>'[2]07'!J16</f>
        <v>0</v>
      </c>
      <c r="J14" s="201">
        <f>'[2]07'!K16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0">
        <f>'[2]07'!B17</f>
        <v>84</v>
      </c>
      <c r="C15" s="201">
        <f>'[2]07'!C17</f>
        <v>0</v>
      </c>
      <c r="D15" s="201">
        <f>'[2]07'!D17</f>
        <v>0</v>
      </c>
      <c r="E15" s="201">
        <f>'[2]07'!E17</f>
        <v>0</v>
      </c>
      <c r="F15" s="15">
        <f t="shared" si="6"/>
        <v>84</v>
      </c>
      <c r="G15" s="200">
        <f>'[2]07'!H17</f>
        <v>36</v>
      </c>
      <c r="H15" s="201">
        <f>'[2]07'!I17</f>
        <v>0</v>
      </c>
      <c r="I15" s="201">
        <f>'[2]07'!J17</f>
        <v>0</v>
      </c>
      <c r="J15" s="201">
        <f>'[2]07'!K17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0">
        <f>'[2]07'!B18</f>
        <v>84</v>
      </c>
      <c r="C16" s="201">
        <f>'[2]07'!C18</f>
        <v>0</v>
      </c>
      <c r="D16" s="201">
        <f>'[2]07'!D18</f>
        <v>0</v>
      </c>
      <c r="E16" s="201">
        <f>'[2]07'!E18</f>
        <v>0</v>
      </c>
      <c r="F16" s="15">
        <f t="shared" si="6"/>
        <v>84</v>
      </c>
      <c r="G16" s="200">
        <f>'[2]07'!H18</f>
        <v>36</v>
      </c>
      <c r="H16" s="201">
        <f>'[2]07'!I18</f>
        <v>0</v>
      </c>
      <c r="I16" s="201">
        <f>'[2]07'!J18</f>
        <v>0</v>
      </c>
      <c r="J16" s="201">
        <f>'[2]07'!K18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0">
        <f>'[2]07'!B19</f>
        <v>84</v>
      </c>
      <c r="C17" s="201">
        <f>'[2]07'!C19</f>
        <v>0</v>
      </c>
      <c r="D17" s="201">
        <f>'[2]07'!D19</f>
        <v>0</v>
      </c>
      <c r="E17" s="201">
        <f>'[2]07'!E19</f>
        <v>0</v>
      </c>
      <c r="F17" s="15">
        <f t="shared" si="6"/>
        <v>84</v>
      </c>
      <c r="G17" s="200">
        <f>'[2]07'!H19</f>
        <v>36</v>
      </c>
      <c r="H17" s="201">
        <f>'[2]07'!I19</f>
        <v>0</v>
      </c>
      <c r="I17" s="201">
        <f>'[2]07'!J19</f>
        <v>0</v>
      </c>
      <c r="J17" s="201">
        <f>'[2]07'!K19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0">
        <f>'[2]07'!B20</f>
        <v>84</v>
      </c>
      <c r="C18" s="201">
        <f>'[2]07'!C20</f>
        <v>0</v>
      </c>
      <c r="D18" s="201">
        <f>'[2]07'!D20</f>
        <v>0</v>
      </c>
      <c r="E18" s="201">
        <f>'[2]07'!E20</f>
        <v>0</v>
      </c>
      <c r="F18" s="15">
        <f t="shared" si="6"/>
        <v>84</v>
      </c>
      <c r="G18" s="200">
        <f>'[2]07'!H20</f>
        <v>36</v>
      </c>
      <c r="H18" s="201">
        <f>'[2]07'!I20</f>
        <v>0</v>
      </c>
      <c r="I18" s="201">
        <f>'[2]07'!J20</f>
        <v>0</v>
      </c>
      <c r="J18" s="201">
        <f>'[2]07'!K20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0">
        <f>'[2]07'!B21</f>
        <v>84</v>
      </c>
      <c r="C19" s="201">
        <f>'[2]07'!C21</f>
        <v>0</v>
      </c>
      <c r="D19" s="201">
        <f>'[2]07'!D21</f>
        <v>0</v>
      </c>
      <c r="E19" s="201">
        <f>'[2]07'!E21</f>
        <v>0</v>
      </c>
      <c r="F19" s="15">
        <f t="shared" si="6"/>
        <v>84</v>
      </c>
      <c r="G19" s="200">
        <f>'[2]07'!H21</f>
        <v>36</v>
      </c>
      <c r="H19" s="201">
        <f>'[2]07'!I21</f>
        <v>0</v>
      </c>
      <c r="I19" s="201">
        <f>'[2]07'!J21</f>
        <v>0</v>
      </c>
      <c r="J19" s="201">
        <f>'[2]07'!K21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0">
        <f>'[2]07'!B22</f>
        <v>84</v>
      </c>
      <c r="C20" s="201">
        <f>'[2]07'!C22</f>
        <v>0</v>
      </c>
      <c r="D20" s="201">
        <f>'[2]07'!D22</f>
        <v>0</v>
      </c>
      <c r="E20" s="201">
        <f>'[2]07'!E22</f>
        <v>0</v>
      </c>
      <c r="F20" s="15">
        <f t="shared" si="6"/>
        <v>84</v>
      </c>
      <c r="G20" s="200">
        <f>'[2]07'!H22</f>
        <v>36</v>
      </c>
      <c r="H20" s="201">
        <f>'[2]07'!I22</f>
        <v>0</v>
      </c>
      <c r="I20" s="201">
        <f>'[2]07'!J22</f>
        <v>0</v>
      </c>
      <c r="J20" s="201">
        <f>'[2]07'!K22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0">
        <f>'[2]07'!B23</f>
        <v>84</v>
      </c>
      <c r="C21" s="201">
        <f>'[2]07'!C23</f>
        <v>0</v>
      </c>
      <c r="D21" s="201">
        <f>'[2]07'!D23</f>
        <v>0</v>
      </c>
      <c r="E21" s="201">
        <f>'[2]07'!E23</f>
        <v>0</v>
      </c>
      <c r="F21" s="15">
        <f t="shared" si="6"/>
        <v>84</v>
      </c>
      <c r="G21" s="200">
        <f>'[2]07'!H23</f>
        <v>36</v>
      </c>
      <c r="H21" s="201">
        <f>'[2]07'!I23</f>
        <v>0</v>
      </c>
      <c r="I21" s="201">
        <f>'[2]07'!J23</f>
        <v>0</v>
      </c>
      <c r="J21" s="201">
        <f>'[2]07'!K23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0">
        <f>'[2]07'!B24</f>
        <v>84</v>
      </c>
      <c r="C22" s="201">
        <f>'[2]07'!C24</f>
        <v>0</v>
      </c>
      <c r="D22" s="201">
        <f>'[2]07'!D24</f>
        <v>0</v>
      </c>
      <c r="E22" s="201">
        <f>'[2]07'!E24</f>
        <v>0</v>
      </c>
      <c r="F22" s="15">
        <f t="shared" si="6"/>
        <v>84</v>
      </c>
      <c r="G22" s="200">
        <f>'[2]07'!H24</f>
        <v>36</v>
      </c>
      <c r="H22" s="201">
        <f>'[2]07'!I24</f>
        <v>0</v>
      </c>
      <c r="I22" s="201">
        <f>'[2]07'!J24</f>
        <v>0</v>
      </c>
      <c r="J22" s="201">
        <f>'[2]07'!K24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0">
        <f>'[2]07'!B25</f>
        <v>84</v>
      </c>
      <c r="C23" s="201">
        <f>'[2]07'!C25</f>
        <v>0</v>
      </c>
      <c r="D23" s="201">
        <f>'[2]07'!D25</f>
        <v>0</v>
      </c>
      <c r="E23" s="201">
        <f>'[2]07'!E25</f>
        <v>0</v>
      </c>
      <c r="F23" s="15">
        <f t="shared" si="6"/>
        <v>84</v>
      </c>
      <c r="G23" s="200">
        <f>'[2]07'!H25</f>
        <v>36</v>
      </c>
      <c r="H23" s="201">
        <f>'[2]07'!I25</f>
        <v>0</v>
      </c>
      <c r="I23" s="201">
        <f>'[2]07'!J25</f>
        <v>0</v>
      </c>
      <c r="J23" s="201">
        <f>'[2]07'!K25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0">
        <f>'[2]07'!B26</f>
        <v>84</v>
      </c>
      <c r="C24" s="201">
        <f>'[2]07'!C26</f>
        <v>0</v>
      </c>
      <c r="D24" s="201">
        <f>'[2]07'!D26</f>
        <v>0</v>
      </c>
      <c r="E24" s="201">
        <f>'[2]07'!E26</f>
        <v>0</v>
      </c>
      <c r="F24" s="15">
        <f t="shared" si="6"/>
        <v>84</v>
      </c>
      <c r="G24" s="200">
        <f>'[2]07'!H26</f>
        <v>36</v>
      </c>
      <c r="H24" s="201">
        <f>'[2]07'!I26</f>
        <v>0</v>
      </c>
      <c r="I24" s="201">
        <f>'[2]07'!J26</f>
        <v>0</v>
      </c>
      <c r="J24" s="201">
        <f>'[2]07'!K26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0">
        <f>'[2]07'!B27</f>
        <v>84</v>
      </c>
      <c r="C25" s="201">
        <f>'[2]07'!C27</f>
        <v>0</v>
      </c>
      <c r="D25" s="201">
        <f>'[2]07'!D27</f>
        <v>0</v>
      </c>
      <c r="E25" s="201">
        <f>'[2]07'!E27</f>
        <v>0</v>
      </c>
      <c r="F25" s="15">
        <f t="shared" si="6"/>
        <v>84</v>
      </c>
      <c r="G25" s="200">
        <f>'[2]07'!H27</f>
        <v>36</v>
      </c>
      <c r="H25" s="201">
        <f>'[2]07'!I27</f>
        <v>0</v>
      </c>
      <c r="I25" s="201">
        <f>'[2]07'!J27</f>
        <v>0</v>
      </c>
      <c r="J25" s="201">
        <f>'[2]07'!K27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0">
        <f>'[2]07'!B28</f>
        <v>84</v>
      </c>
      <c r="C26" s="201">
        <f>'[2]07'!C28</f>
        <v>0</v>
      </c>
      <c r="D26" s="201">
        <f>'[2]07'!D28</f>
        <v>0</v>
      </c>
      <c r="E26" s="201">
        <f>'[2]07'!E28</f>
        <v>0</v>
      </c>
      <c r="F26" s="15">
        <f t="shared" si="6"/>
        <v>84</v>
      </c>
      <c r="G26" s="200">
        <f>'[2]07'!H28</f>
        <v>36</v>
      </c>
      <c r="H26" s="201">
        <f>'[2]07'!I28</f>
        <v>0</v>
      </c>
      <c r="I26" s="201">
        <f>'[2]07'!J28</f>
        <v>0</v>
      </c>
      <c r="J26" s="201">
        <f>'[2]07'!K28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0">
        <f>'[2]07'!B29</f>
        <v>84</v>
      </c>
      <c r="C27" s="201">
        <f>'[2]07'!C29</f>
        <v>0</v>
      </c>
      <c r="D27" s="201">
        <f>'[2]07'!D29</f>
        <v>0</v>
      </c>
      <c r="E27" s="201">
        <f>'[2]07'!E29</f>
        <v>0</v>
      </c>
      <c r="F27" s="15">
        <f t="shared" si="6"/>
        <v>84</v>
      </c>
      <c r="G27" s="200">
        <f>'[2]07'!H29</f>
        <v>36</v>
      </c>
      <c r="H27" s="201">
        <f>'[2]07'!I29</f>
        <v>0</v>
      </c>
      <c r="I27" s="201">
        <f>'[2]07'!J29</f>
        <v>0</v>
      </c>
      <c r="J27" s="201">
        <f>'[2]07'!K29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0">
        <f>'[2]07'!B30</f>
        <v>84</v>
      </c>
      <c r="C28" s="201">
        <f>'[2]07'!C30</f>
        <v>0</v>
      </c>
      <c r="D28" s="201">
        <f>'[2]07'!D30</f>
        <v>0</v>
      </c>
      <c r="E28" s="201">
        <f>'[2]07'!E30</f>
        <v>0</v>
      </c>
      <c r="F28" s="15">
        <f t="shared" si="6"/>
        <v>84</v>
      </c>
      <c r="G28" s="200">
        <f>'[2]07'!H30</f>
        <v>36</v>
      </c>
      <c r="H28" s="201">
        <f>'[2]07'!I30</f>
        <v>0</v>
      </c>
      <c r="I28" s="201">
        <f>'[2]07'!J30</f>
        <v>0</v>
      </c>
      <c r="J28" s="201">
        <f>'[2]07'!K30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0">
        <f>'[2]07'!B31</f>
        <v>84</v>
      </c>
      <c r="C29" s="201">
        <f>'[2]07'!C31</f>
        <v>0</v>
      </c>
      <c r="D29" s="201">
        <f>'[2]07'!D31</f>
        <v>0</v>
      </c>
      <c r="E29" s="201">
        <f>'[2]07'!E31</f>
        <v>0</v>
      </c>
      <c r="F29" s="15">
        <f t="shared" si="6"/>
        <v>84</v>
      </c>
      <c r="G29" s="200">
        <f>'[2]07'!H31</f>
        <v>36</v>
      </c>
      <c r="H29" s="201">
        <f>'[2]07'!I31</f>
        <v>0</v>
      </c>
      <c r="I29" s="201">
        <f>'[2]07'!J31</f>
        <v>0</v>
      </c>
      <c r="J29" s="201">
        <f>'[2]07'!K31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0">
        <f>'[2]07'!B32</f>
        <v>84</v>
      </c>
      <c r="C30" s="201">
        <f>'[2]07'!C32</f>
        <v>0</v>
      </c>
      <c r="D30" s="201">
        <f>'[2]07'!D32</f>
        <v>0</v>
      </c>
      <c r="E30" s="201">
        <f>'[2]07'!E32</f>
        <v>0</v>
      </c>
      <c r="F30" s="15">
        <f t="shared" si="6"/>
        <v>84</v>
      </c>
      <c r="G30" s="200">
        <f>'[2]07'!H32</f>
        <v>36</v>
      </c>
      <c r="H30" s="201">
        <f>'[2]07'!I32</f>
        <v>0</v>
      </c>
      <c r="I30" s="201">
        <f>'[2]07'!J32</f>
        <v>0</v>
      </c>
      <c r="J30" s="201">
        <f>'[2]07'!K32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0">
        <f>'[2]07'!B33</f>
        <v>84</v>
      </c>
      <c r="C31" s="201">
        <f>'[2]07'!C33</f>
        <v>0</v>
      </c>
      <c r="D31" s="201">
        <f>'[2]07'!D33</f>
        <v>0</v>
      </c>
      <c r="E31" s="201">
        <f>'[2]07'!E33</f>
        <v>0</v>
      </c>
      <c r="F31" s="15">
        <f t="shared" si="6"/>
        <v>84</v>
      </c>
      <c r="G31" s="200">
        <f>'[2]07'!H33</f>
        <v>36</v>
      </c>
      <c r="H31" s="201">
        <f>'[2]07'!I33</f>
        <v>0</v>
      </c>
      <c r="I31" s="201">
        <f>'[2]07'!J33</f>
        <v>0</v>
      </c>
      <c r="J31" s="201">
        <f>'[2]07'!K33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0">
        <f>'[2]07'!B34</f>
        <v>84</v>
      </c>
      <c r="C32" s="201">
        <f>'[2]07'!C34</f>
        <v>0</v>
      </c>
      <c r="D32" s="201">
        <f>'[2]07'!D34</f>
        <v>0</v>
      </c>
      <c r="E32" s="201">
        <f>'[2]07'!E34</f>
        <v>0</v>
      </c>
      <c r="F32" s="15">
        <f t="shared" si="6"/>
        <v>84</v>
      </c>
      <c r="G32" s="200">
        <f>'[2]07'!H34</f>
        <v>36</v>
      </c>
      <c r="H32" s="201">
        <f>'[2]07'!I34</f>
        <v>0</v>
      </c>
      <c r="I32" s="201">
        <f>'[2]07'!J34</f>
        <v>0</v>
      </c>
      <c r="J32" s="201">
        <f>'[2]07'!K34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0">
        <f>'[2]07'!B35</f>
        <v>84</v>
      </c>
      <c r="C33" s="201">
        <f>'[2]07'!C35</f>
        <v>0</v>
      </c>
      <c r="D33" s="201">
        <f>'[2]07'!D35</f>
        <v>0</v>
      </c>
      <c r="E33" s="201">
        <f>'[2]07'!E35</f>
        <v>0</v>
      </c>
      <c r="F33" s="15">
        <f t="shared" si="6"/>
        <v>84</v>
      </c>
      <c r="G33" s="200">
        <f>'[2]07'!H35</f>
        <v>35</v>
      </c>
      <c r="H33" s="201">
        <f>'[2]07'!I35</f>
        <v>0</v>
      </c>
      <c r="I33" s="201">
        <f>'[2]07'!J35</f>
        <v>0</v>
      </c>
      <c r="J33" s="201">
        <f>'[2]07'!K35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0">
        <f>'[2]07'!B36</f>
        <v>84</v>
      </c>
      <c r="C34" s="201">
        <f>'[2]07'!C36</f>
        <v>0</v>
      </c>
      <c r="D34" s="201">
        <f>'[2]07'!D36</f>
        <v>0</v>
      </c>
      <c r="E34" s="201">
        <f>'[2]07'!E36</f>
        <v>0</v>
      </c>
      <c r="F34" s="15">
        <f t="shared" si="6"/>
        <v>84</v>
      </c>
      <c r="G34" s="200">
        <f>'[2]07'!H36</f>
        <v>35</v>
      </c>
      <c r="H34" s="201">
        <f>'[2]07'!I36</f>
        <v>0</v>
      </c>
      <c r="I34" s="201">
        <f>'[2]07'!J36</f>
        <v>0</v>
      </c>
      <c r="J34" s="201">
        <f>'[2]07'!K36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0">
        <f>'[2]07'!B37</f>
        <v>84</v>
      </c>
      <c r="C35" s="201">
        <f>'[2]07'!C37</f>
        <v>0</v>
      </c>
      <c r="D35" s="201">
        <f>'[2]07'!D37</f>
        <v>0</v>
      </c>
      <c r="E35" s="201">
        <f>'[2]07'!E37</f>
        <v>0</v>
      </c>
      <c r="F35" s="15">
        <f t="shared" si="6"/>
        <v>84</v>
      </c>
      <c r="G35" s="200">
        <f>'[2]07'!H37</f>
        <v>35</v>
      </c>
      <c r="H35" s="201">
        <f>'[2]07'!I37</f>
        <v>0</v>
      </c>
      <c r="I35" s="201">
        <f>'[2]07'!J37</f>
        <v>0</v>
      </c>
      <c r="J35" s="201">
        <f>'[2]07'!K37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0">
        <f>'[2]07'!B38</f>
        <v>84</v>
      </c>
      <c r="C36" s="201">
        <f>'[2]07'!C38</f>
        <v>0</v>
      </c>
      <c r="D36" s="201">
        <f>'[2]07'!D38</f>
        <v>0</v>
      </c>
      <c r="E36" s="201">
        <f>'[2]07'!E38</f>
        <v>0</v>
      </c>
      <c r="F36" s="15">
        <f t="shared" si="6"/>
        <v>84</v>
      </c>
      <c r="G36" s="200">
        <f>'[2]07'!H38</f>
        <v>35</v>
      </c>
      <c r="H36" s="201">
        <f>'[2]07'!I38</f>
        <v>0</v>
      </c>
      <c r="I36" s="201">
        <f>'[2]07'!J38</f>
        <v>0</v>
      </c>
      <c r="J36" s="201">
        <f>'[2]07'!K38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0">
        <f>'[2]07'!B39</f>
        <v>84</v>
      </c>
      <c r="C37" s="201">
        <f>'[2]07'!C39</f>
        <v>0</v>
      </c>
      <c r="D37" s="201">
        <f>'[2]07'!D39</f>
        <v>0</v>
      </c>
      <c r="E37" s="201">
        <f>'[2]07'!E39</f>
        <v>0</v>
      </c>
      <c r="F37" s="15">
        <f t="shared" si="6"/>
        <v>84</v>
      </c>
      <c r="G37" s="200">
        <f>'[2]07'!H39</f>
        <v>35</v>
      </c>
      <c r="H37" s="201">
        <f>'[2]07'!I39</f>
        <v>0</v>
      </c>
      <c r="I37" s="201">
        <f>'[2]07'!J39</f>
        <v>0</v>
      </c>
      <c r="J37" s="201">
        <f>'[2]07'!K39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0">
        <f>'[2]07'!B40</f>
        <v>84</v>
      </c>
      <c r="C38" s="201">
        <f>'[2]07'!C40</f>
        <v>0</v>
      </c>
      <c r="D38" s="201">
        <f>'[2]07'!D40</f>
        <v>0</v>
      </c>
      <c r="E38" s="201">
        <f>'[2]07'!E40</f>
        <v>0</v>
      </c>
      <c r="F38" s="15">
        <f t="shared" si="6"/>
        <v>84</v>
      </c>
      <c r="G38" s="200">
        <f>'[2]07'!H40</f>
        <v>35</v>
      </c>
      <c r="H38" s="201">
        <f>'[2]07'!I40</f>
        <v>0</v>
      </c>
      <c r="I38" s="201">
        <f>'[2]07'!J40</f>
        <v>0</v>
      </c>
      <c r="J38" s="201">
        <f>'[2]07'!K40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0">
        <f>'[2]07'!B41</f>
        <v>84</v>
      </c>
      <c r="C39" s="201">
        <f>'[2]07'!C41</f>
        <v>0</v>
      </c>
      <c r="D39" s="201">
        <f>'[2]07'!D41</f>
        <v>0</v>
      </c>
      <c r="E39" s="201">
        <f>'[2]07'!E41</f>
        <v>0</v>
      </c>
      <c r="F39" s="15">
        <f t="shared" si="6"/>
        <v>84</v>
      </c>
      <c r="G39" s="200">
        <f>'[2]07'!H41</f>
        <v>35</v>
      </c>
      <c r="H39" s="201">
        <f>'[2]07'!I41</f>
        <v>0</v>
      </c>
      <c r="I39" s="201">
        <f>'[2]07'!J41</f>
        <v>0</v>
      </c>
      <c r="J39" s="201">
        <f>'[2]07'!K41</f>
        <v>0</v>
      </c>
      <c r="K39" s="15">
        <f t="shared" si="3"/>
        <v>35</v>
      </c>
      <c r="L39" s="18">
        <f>frq!C39</f>
        <v>1</v>
      </c>
      <c r="M39" s="167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200">
        <f>'[2]07'!B42</f>
        <v>84</v>
      </c>
      <c r="C40" s="201">
        <f>'[2]07'!C42</f>
        <v>0</v>
      </c>
      <c r="D40" s="201">
        <f>'[2]07'!D42</f>
        <v>0</v>
      </c>
      <c r="E40" s="201">
        <f>'[2]07'!E42</f>
        <v>0</v>
      </c>
      <c r="F40" s="15">
        <f t="shared" si="6"/>
        <v>84</v>
      </c>
      <c r="G40" s="200">
        <f>'[2]07'!H42</f>
        <v>35</v>
      </c>
      <c r="H40" s="201">
        <f>'[2]07'!I42</f>
        <v>0</v>
      </c>
      <c r="I40" s="201">
        <f>'[2]07'!J42</f>
        <v>0</v>
      </c>
      <c r="J40" s="201">
        <f>'[2]07'!K42</f>
        <v>0</v>
      </c>
      <c r="K40" s="15">
        <f t="shared" si="3"/>
        <v>35</v>
      </c>
      <c r="L40" s="18">
        <f>frq!C40</f>
        <v>1</v>
      </c>
      <c r="M40" s="167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200">
        <f>'[2]07'!B43</f>
        <v>84</v>
      </c>
      <c r="C41" s="201">
        <f>'[2]07'!C43</f>
        <v>0</v>
      </c>
      <c r="D41" s="201">
        <f>'[2]07'!D43</f>
        <v>0</v>
      </c>
      <c r="E41" s="201">
        <f>'[2]07'!E43</f>
        <v>0</v>
      </c>
      <c r="F41" s="15">
        <f t="shared" si="6"/>
        <v>84</v>
      </c>
      <c r="G41" s="200">
        <f>'[2]07'!H43</f>
        <v>35</v>
      </c>
      <c r="H41" s="201">
        <f>'[2]07'!I43</f>
        <v>0</v>
      </c>
      <c r="I41" s="201">
        <f>'[2]07'!J43</f>
        <v>0</v>
      </c>
      <c r="J41" s="201">
        <f>'[2]07'!K43</f>
        <v>0</v>
      </c>
      <c r="K41" s="15">
        <f t="shared" si="3"/>
        <v>35</v>
      </c>
      <c r="L41" s="18">
        <f>frq!C41</f>
        <v>1</v>
      </c>
      <c r="M41" s="167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200">
        <f>'[2]07'!B44</f>
        <v>84</v>
      </c>
      <c r="C42" s="201">
        <f>'[2]07'!C44</f>
        <v>0</v>
      </c>
      <c r="D42" s="201">
        <f>'[2]07'!D44</f>
        <v>0</v>
      </c>
      <c r="E42" s="201">
        <f>'[2]07'!E44</f>
        <v>0</v>
      </c>
      <c r="F42" s="15">
        <f t="shared" si="6"/>
        <v>84</v>
      </c>
      <c r="G42" s="200">
        <f>'[2]07'!H44</f>
        <v>35</v>
      </c>
      <c r="H42" s="201">
        <f>'[2]07'!I44</f>
        <v>0</v>
      </c>
      <c r="I42" s="201">
        <f>'[2]07'!J44</f>
        <v>0</v>
      </c>
      <c r="J42" s="201">
        <f>'[2]07'!K44</f>
        <v>0</v>
      </c>
      <c r="K42" s="15">
        <f t="shared" si="3"/>
        <v>35</v>
      </c>
      <c r="L42" s="18">
        <f>frq!C42</f>
        <v>1</v>
      </c>
      <c r="M42" s="167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200">
        <f>'[2]07'!B45</f>
        <v>84</v>
      </c>
      <c r="C43" s="201">
        <f>'[2]07'!C45</f>
        <v>0</v>
      </c>
      <c r="D43" s="201">
        <f>'[2]07'!D45</f>
        <v>0</v>
      </c>
      <c r="E43" s="201">
        <f>'[2]07'!E45</f>
        <v>0</v>
      </c>
      <c r="F43" s="15">
        <f t="shared" si="6"/>
        <v>84</v>
      </c>
      <c r="G43" s="200">
        <f>'[2]07'!H45</f>
        <v>35</v>
      </c>
      <c r="H43" s="201">
        <f>'[2]07'!I45</f>
        <v>0</v>
      </c>
      <c r="I43" s="201">
        <f>'[2]07'!J45</f>
        <v>0</v>
      </c>
      <c r="J43" s="201">
        <f>'[2]07'!K45</f>
        <v>0</v>
      </c>
      <c r="K43" s="15">
        <f t="shared" si="3"/>
        <v>35</v>
      </c>
      <c r="L43" s="18">
        <f>frq!C43</f>
        <v>1</v>
      </c>
      <c r="M43" s="167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200">
        <f>'[2]07'!B46</f>
        <v>84</v>
      </c>
      <c r="C44" s="201">
        <f>'[2]07'!C46</f>
        <v>0</v>
      </c>
      <c r="D44" s="201">
        <f>'[2]07'!D46</f>
        <v>0</v>
      </c>
      <c r="E44" s="201">
        <f>'[2]07'!E46</f>
        <v>0</v>
      </c>
      <c r="F44" s="15">
        <f t="shared" si="6"/>
        <v>84</v>
      </c>
      <c r="G44" s="200">
        <f>'[2]07'!H46</f>
        <v>36</v>
      </c>
      <c r="H44" s="201">
        <f>'[2]07'!I46</f>
        <v>0</v>
      </c>
      <c r="I44" s="201">
        <f>'[2]07'!J46</f>
        <v>0</v>
      </c>
      <c r="J44" s="201">
        <f>'[2]07'!K46</f>
        <v>0</v>
      </c>
      <c r="K44" s="15">
        <f t="shared" si="3"/>
        <v>36</v>
      </c>
      <c r="L44" s="18">
        <f>frq!C44</f>
        <v>1</v>
      </c>
      <c r="M44" s="167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</row>
    <row r="45" spans="1:18">
      <c r="A45" s="8" t="s">
        <v>87</v>
      </c>
      <c r="B45" s="200">
        <f>'[2]07'!B47</f>
        <v>84</v>
      </c>
      <c r="C45" s="201">
        <f>'[2]07'!C47</f>
        <v>0</v>
      </c>
      <c r="D45" s="201">
        <f>'[2]07'!D47</f>
        <v>0</v>
      </c>
      <c r="E45" s="201">
        <f>'[2]07'!E47</f>
        <v>0</v>
      </c>
      <c r="F45" s="15">
        <f t="shared" si="6"/>
        <v>84</v>
      </c>
      <c r="G45" s="200">
        <f>'[2]07'!H47</f>
        <v>36</v>
      </c>
      <c r="H45" s="201">
        <f>'[2]07'!I47</f>
        <v>0</v>
      </c>
      <c r="I45" s="201">
        <f>'[2]07'!J47</f>
        <v>0</v>
      </c>
      <c r="J45" s="201">
        <f>'[2]07'!K47</f>
        <v>0</v>
      </c>
      <c r="K45" s="15">
        <f t="shared" si="3"/>
        <v>36</v>
      </c>
      <c r="L45" s="18">
        <f>frq!C45</f>
        <v>1</v>
      </c>
      <c r="M45" s="167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</row>
    <row r="46" spans="1:18">
      <c r="A46" s="8" t="s">
        <v>88</v>
      </c>
      <c r="B46" s="200">
        <f>'[2]07'!B48</f>
        <v>84</v>
      </c>
      <c r="C46" s="201">
        <f>'[2]07'!C48</f>
        <v>0</v>
      </c>
      <c r="D46" s="201">
        <f>'[2]07'!D48</f>
        <v>0</v>
      </c>
      <c r="E46" s="201">
        <f>'[2]07'!E48</f>
        <v>0</v>
      </c>
      <c r="F46" s="15">
        <f t="shared" si="6"/>
        <v>84</v>
      </c>
      <c r="G46" s="200">
        <f>'[2]07'!H48</f>
        <v>36</v>
      </c>
      <c r="H46" s="201">
        <f>'[2]07'!I48</f>
        <v>0</v>
      </c>
      <c r="I46" s="201">
        <f>'[2]07'!J48</f>
        <v>0</v>
      </c>
      <c r="J46" s="201">
        <f>'[2]07'!K48</f>
        <v>0</v>
      </c>
      <c r="K46" s="15">
        <f t="shared" si="3"/>
        <v>36</v>
      </c>
      <c r="L46" s="18">
        <f>frq!C46</f>
        <v>1</v>
      </c>
      <c r="M46" s="167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</row>
    <row r="47" spans="1:18">
      <c r="A47" s="8" t="s">
        <v>89</v>
      </c>
      <c r="B47" s="200">
        <f>'[2]07'!B49</f>
        <v>84</v>
      </c>
      <c r="C47" s="201">
        <f>'[2]07'!C49</f>
        <v>0</v>
      </c>
      <c r="D47" s="201">
        <f>'[2]07'!D49</f>
        <v>0</v>
      </c>
      <c r="E47" s="201">
        <f>'[2]07'!E49</f>
        <v>0</v>
      </c>
      <c r="F47" s="15">
        <f t="shared" si="6"/>
        <v>84</v>
      </c>
      <c r="G47" s="200">
        <f>'[2]07'!H49</f>
        <v>36</v>
      </c>
      <c r="H47" s="201">
        <f>'[2]07'!I49</f>
        <v>0</v>
      </c>
      <c r="I47" s="201">
        <f>'[2]07'!J49</f>
        <v>0</v>
      </c>
      <c r="J47" s="201">
        <f>'[2]07'!K49</f>
        <v>0</v>
      </c>
      <c r="K47" s="15">
        <f t="shared" si="3"/>
        <v>36</v>
      </c>
      <c r="L47" s="18">
        <f>frq!C47</f>
        <v>1</v>
      </c>
      <c r="M47" s="167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</row>
    <row r="48" spans="1:18">
      <c r="A48" s="8" t="s">
        <v>90</v>
      </c>
      <c r="B48" s="200">
        <f>'[2]07'!B50</f>
        <v>84</v>
      </c>
      <c r="C48" s="201">
        <f>'[2]07'!C50</f>
        <v>0</v>
      </c>
      <c r="D48" s="201">
        <f>'[2]07'!D50</f>
        <v>0</v>
      </c>
      <c r="E48" s="201">
        <f>'[2]07'!E50</f>
        <v>0</v>
      </c>
      <c r="F48" s="15">
        <f t="shared" si="6"/>
        <v>84</v>
      </c>
      <c r="G48" s="200">
        <f>'[2]07'!H50</f>
        <v>36</v>
      </c>
      <c r="H48" s="201">
        <f>'[2]07'!I50</f>
        <v>0</v>
      </c>
      <c r="I48" s="201">
        <f>'[2]07'!J50</f>
        <v>0</v>
      </c>
      <c r="J48" s="201">
        <f>'[2]07'!K50</f>
        <v>0</v>
      </c>
      <c r="K48" s="15">
        <f t="shared" si="3"/>
        <v>36</v>
      </c>
      <c r="L48" s="18">
        <f>frq!C48</f>
        <v>1</v>
      </c>
      <c r="M48" s="167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200">
        <f>'[2]07'!B51</f>
        <v>84</v>
      </c>
      <c r="C49" s="201">
        <f>'[2]07'!C51</f>
        <v>0</v>
      </c>
      <c r="D49" s="201">
        <f>'[2]07'!D51</f>
        <v>0</v>
      </c>
      <c r="E49" s="201">
        <f>'[2]07'!E51</f>
        <v>0</v>
      </c>
      <c r="F49" s="15">
        <f t="shared" si="6"/>
        <v>84</v>
      </c>
      <c r="G49" s="200">
        <f>'[2]07'!H51</f>
        <v>36</v>
      </c>
      <c r="H49" s="201">
        <f>'[2]07'!I51</f>
        <v>0</v>
      </c>
      <c r="I49" s="201">
        <f>'[2]07'!J51</f>
        <v>0</v>
      </c>
      <c r="J49" s="201">
        <f>'[2]07'!K51</f>
        <v>0</v>
      </c>
      <c r="K49" s="15">
        <f t="shared" si="3"/>
        <v>36</v>
      </c>
      <c r="L49" s="18">
        <f>frq!C49</f>
        <v>1</v>
      </c>
      <c r="M49" s="167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200">
        <f>'[2]07'!B52</f>
        <v>84</v>
      </c>
      <c r="C50" s="201">
        <f>'[2]07'!C52</f>
        <v>0</v>
      </c>
      <c r="D50" s="201">
        <f>'[2]07'!D52</f>
        <v>0</v>
      </c>
      <c r="E50" s="201">
        <f>'[2]07'!E52</f>
        <v>0</v>
      </c>
      <c r="F50" s="15">
        <f t="shared" si="6"/>
        <v>84</v>
      </c>
      <c r="G50" s="200">
        <f>'[2]07'!H52</f>
        <v>36</v>
      </c>
      <c r="H50" s="201">
        <f>'[2]07'!I52</f>
        <v>0</v>
      </c>
      <c r="I50" s="201">
        <f>'[2]07'!J52</f>
        <v>0</v>
      </c>
      <c r="J50" s="201">
        <f>'[2]07'!K52</f>
        <v>0</v>
      </c>
      <c r="K50" s="15">
        <f t="shared" si="3"/>
        <v>36</v>
      </c>
      <c r="L50" s="18">
        <f>frq!C50</f>
        <v>1</v>
      </c>
      <c r="M50" s="167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</row>
    <row r="51" spans="1:18">
      <c r="A51" s="8" t="s">
        <v>93</v>
      </c>
      <c r="B51" s="200">
        <f>'[2]07'!B53</f>
        <v>84</v>
      </c>
      <c r="C51" s="201">
        <f>'[2]07'!C53</f>
        <v>0</v>
      </c>
      <c r="D51" s="201">
        <f>'[2]07'!D53</f>
        <v>0</v>
      </c>
      <c r="E51" s="201">
        <f>'[2]07'!E53</f>
        <v>0</v>
      </c>
      <c r="F51" s="15">
        <f t="shared" si="6"/>
        <v>84</v>
      </c>
      <c r="G51" s="200">
        <f>'[2]07'!H53</f>
        <v>36</v>
      </c>
      <c r="H51" s="201">
        <f>'[2]07'!I53</f>
        <v>0</v>
      </c>
      <c r="I51" s="201">
        <f>'[2]07'!J53</f>
        <v>0</v>
      </c>
      <c r="J51" s="201">
        <f>'[2]07'!K53</f>
        <v>0</v>
      </c>
      <c r="K51" s="15">
        <f t="shared" si="3"/>
        <v>36</v>
      </c>
      <c r="L51" s="18">
        <f>frq!C51</f>
        <v>1</v>
      </c>
      <c r="M51" s="167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200">
        <f>'[2]07'!B54</f>
        <v>84</v>
      </c>
      <c r="C52" s="201">
        <f>'[2]07'!C54</f>
        <v>0</v>
      </c>
      <c r="D52" s="201">
        <f>'[2]07'!D54</f>
        <v>0</v>
      </c>
      <c r="E52" s="201">
        <f>'[2]07'!E54</f>
        <v>0</v>
      </c>
      <c r="F52" s="15">
        <f t="shared" si="6"/>
        <v>84</v>
      </c>
      <c r="G52" s="200">
        <f>'[2]07'!H54</f>
        <v>36</v>
      </c>
      <c r="H52" s="201">
        <f>'[2]07'!I54</f>
        <v>0</v>
      </c>
      <c r="I52" s="201">
        <f>'[2]07'!J54</f>
        <v>0</v>
      </c>
      <c r="J52" s="201">
        <f>'[2]07'!K54</f>
        <v>0</v>
      </c>
      <c r="K52" s="15">
        <f t="shared" si="3"/>
        <v>36</v>
      </c>
      <c r="L52" s="18">
        <f>frq!C52</f>
        <v>1</v>
      </c>
      <c r="M52" s="167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200">
        <f>'[2]07'!B55</f>
        <v>84</v>
      </c>
      <c r="C53" s="201">
        <f>'[2]07'!C55</f>
        <v>0</v>
      </c>
      <c r="D53" s="201">
        <f>'[2]07'!D55</f>
        <v>0</v>
      </c>
      <c r="E53" s="201">
        <f>'[2]07'!E55</f>
        <v>0</v>
      </c>
      <c r="F53" s="15">
        <f t="shared" si="6"/>
        <v>84</v>
      </c>
      <c r="G53" s="200">
        <f>'[2]07'!H55</f>
        <v>36</v>
      </c>
      <c r="H53" s="201">
        <f>'[2]07'!I55</f>
        <v>0</v>
      </c>
      <c r="I53" s="201">
        <f>'[2]07'!J55</f>
        <v>0</v>
      </c>
      <c r="J53" s="201">
        <f>'[2]07'!K55</f>
        <v>0</v>
      </c>
      <c r="K53" s="15">
        <f t="shared" si="3"/>
        <v>36</v>
      </c>
      <c r="L53" s="18">
        <f>frq!C53</f>
        <v>1</v>
      </c>
      <c r="M53" s="167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200">
        <f>'[2]07'!B56</f>
        <v>84</v>
      </c>
      <c r="C54" s="201">
        <f>'[2]07'!C56</f>
        <v>0</v>
      </c>
      <c r="D54" s="201">
        <f>'[2]07'!D56</f>
        <v>0</v>
      </c>
      <c r="E54" s="201">
        <f>'[2]07'!E56</f>
        <v>0</v>
      </c>
      <c r="F54" s="15">
        <f t="shared" si="6"/>
        <v>84</v>
      </c>
      <c r="G54" s="200">
        <f>'[2]07'!H56</f>
        <v>36</v>
      </c>
      <c r="H54" s="201">
        <f>'[2]07'!I56</f>
        <v>0</v>
      </c>
      <c r="I54" s="201">
        <f>'[2]07'!J56</f>
        <v>0</v>
      </c>
      <c r="J54" s="201">
        <f>'[2]07'!K56</f>
        <v>0</v>
      </c>
      <c r="K54" s="15">
        <f t="shared" si="3"/>
        <v>36</v>
      </c>
      <c r="L54" s="18">
        <f>frq!C54</f>
        <v>1</v>
      </c>
      <c r="M54" s="167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200">
        <f>'[2]07'!B57</f>
        <v>84</v>
      </c>
      <c r="C55" s="201">
        <f>'[2]07'!C57</f>
        <v>0</v>
      </c>
      <c r="D55" s="201">
        <f>'[2]07'!D57</f>
        <v>0</v>
      </c>
      <c r="E55" s="201">
        <f>'[2]07'!E57</f>
        <v>0</v>
      </c>
      <c r="F55" s="15">
        <f t="shared" si="6"/>
        <v>84</v>
      </c>
      <c r="G55" s="200">
        <f>'[2]07'!H57</f>
        <v>36</v>
      </c>
      <c r="H55" s="201">
        <f>'[2]07'!I57</f>
        <v>0</v>
      </c>
      <c r="I55" s="201">
        <f>'[2]07'!J57</f>
        <v>0</v>
      </c>
      <c r="J55" s="201">
        <f>'[2]07'!K57</f>
        <v>0</v>
      </c>
      <c r="K55" s="15">
        <f t="shared" si="3"/>
        <v>36</v>
      </c>
      <c r="L55" s="18">
        <f>frq!C55</f>
        <v>1</v>
      </c>
      <c r="M55" s="167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200">
        <f>'[2]07'!B58</f>
        <v>84</v>
      </c>
      <c r="C56" s="201">
        <f>'[2]07'!C58</f>
        <v>0</v>
      </c>
      <c r="D56" s="201">
        <f>'[2]07'!D58</f>
        <v>0</v>
      </c>
      <c r="E56" s="201">
        <f>'[2]07'!E58</f>
        <v>0</v>
      </c>
      <c r="F56" s="15">
        <f t="shared" si="6"/>
        <v>84</v>
      </c>
      <c r="G56" s="200">
        <f>'[2]07'!H58</f>
        <v>36</v>
      </c>
      <c r="H56" s="201">
        <f>'[2]07'!I58</f>
        <v>0</v>
      </c>
      <c r="I56" s="201">
        <f>'[2]07'!J58</f>
        <v>0</v>
      </c>
      <c r="J56" s="201">
        <f>'[2]07'!K58</f>
        <v>0</v>
      </c>
      <c r="K56" s="15">
        <f t="shared" si="3"/>
        <v>36</v>
      </c>
      <c r="L56" s="18">
        <f>frq!C56</f>
        <v>1</v>
      </c>
      <c r="M56" s="167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200">
        <f>'[2]07'!B59</f>
        <v>84</v>
      </c>
      <c r="C57" s="201">
        <f>'[2]07'!C59</f>
        <v>0</v>
      </c>
      <c r="D57" s="201">
        <f>'[2]07'!D59</f>
        <v>0</v>
      </c>
      <c r="E57" s="201">
        <f>'[2]07'!E59</f>
        <v>0</v>
      </c>
      <c r="F57" s="15">
        <f t="shared" si="6"/>
        <v>84</v>
      </c>
      <c r="G57" s="200">
        <f>'[2]07'!H59</f>
        <v>36</v>
      </c>
      <c r="H57" s="201">
        <f>'[2]07'!I59</f>
        <v>0</v>
      </c>
      <c r="I57" s="201">
        <f>'[2]07'!J59</f>
        <v>0</v>
      </c>
      <c r="J57" s="201">
        <f>'[2]07'!K59</f>
        <v>0</v>
      </c>
      <c r="K57" s="15">
        <f t="shared" si="3"/>
        <v>36</v>
      </c>
      <c r="L57" s="18">
        <f>frq!C57</f>
        <v>1</v>
      </c>
      <c r="M57" s="167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</row>
    <row r="58" spans="1:18">
      <c r="A58" s="8" t="s">
        <v>100</v>
      </c>
      <c r="B58" s="200">
        <f>'[2]07'!B60</f>
        <v>84</v>
      </c>
      <c r="C58" s="201">
        <f>'[2]07'!C60</f>
        <v>0</v>
      </c>
      <c r="D58" s="201">
        <f>'[2]07'!D60</f>
        <v>0</v>
      </c>
      <c r="E58" s="201">
        <f>'[2]07'!E60</f>
        <v>0</v>
      </c>
      <c r="F58" s="15">
        <f t="shared" si="6"/>
        <v>84</v>
      </c>
      <c r="G58" s="200">
        <f>'[2]07'!H60</f>
        <v>36</v>
      </c>
      <c r="H58" s="201">
        <f>'[2]07'!I60</f>
        <v>0</v>
      </c>
      <c r="I58" s="201">
        <f>'[2]07'!J60</f>
        <v>0</v>
      </c>
      <c r="J58" s="201">
        <f>'[2]07'!K60</f>
        <v>0</v>
      </c>
      <c r="K58" s="15">
        <f t="shared" si="3"/>
        <v>36</v>
      </c>
      <c r="L58" s="18">
        <f>frq!C58</f>
        <v>1</v>
      </c>
      <c r="M58" s="167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</row>
    <row r="59" spans="1:18">
      <c r="A59" s="8" t="s">
        <v>101</v>
      </c>
      <c r="B59" s="200">
        <f>'[2]07'!B61</f>
        <v>84</v>
      </c>
      <c r="C59" s="201">
        <f>'[2]07'!C61</f>
        <v>0</v>
      </c>
      <c r="D59" s="201">
        <f>'[2]07'!D61</f>
        <v>0</v>
      </c>
      <c r="E59" s="201">
        <f>'[2]07'!E61</f>
        <v>0</v>
      </c>
      <c r="F59" s="15">
        <f t="shared" si="6"/>
        <v>84</v>
      </c>
      <c r="G59" s="200">
        <f>'[2]07'!H61</f>
        <v>36</v>
      </c>
      <c r="H59" s="201">
        <f>'[2]07'!I61</f>
        <v>0</v>
      </c>
      <c r="I59" s="201">
        <f>'[2]07'!J61</f>
        <v>0</v>
      </c>
      <c r="J59" s="201">
        <f>'[2]07'!K61</f>
        <v>0</v>
      </c>
      <c r="K59" s="15">
        <f t="shared" si="3"/>
        <v>36</v>
      </c>
      <c r="L59" s="18">
        <f>frq!C59</f>
        <v>1</v>
      </c>
      <c r="M59" s="167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</row>
    <row r="60" spans="1:18">
      <c r="A60" s="8" t="s">
        <v>102</v>
      </c>
      <c r="B60" s="200">
        <f>'[2]07'!B62</f>
        <v>84</v>
      </c>
      <c r="C60" s="201">
        <f>'[2]07'!C62</f>
        <v>0</v>
      </c>
      <c r="D60" s="201">
        <f>'[2]07'!D62</f>
        <v>0</v>
      </c>
      <c r="E60" s="201">
        <f>'[2]07'!E62</f>
        <v>0</v>
      </c>
      <c r="F60" s="15">
        <f t="shared" si="6"/>
        <v>84</v>
      </c>
      <c r="G60" s="200">
        <f>'[2]07'!H62</f>
        <v>36</v>
      </c>
      <c r="H60" s="201">
        <f>'[2]07'!I62</f>
        <v>0</v>
      </c>
      <c r="I60" s="201">
        <f>'[2]07'!J62</f>
        <v>0</v>
      </c>
      <c r="J60" s="201">
        <f>'[2]07'!K62</f>
        <v>0</v>
      </c>
      <c r="K60" s="15">
        <f t="shared" si="3"/>
        <v>36</v>
      </c>
      <c r="L60" s="18">
        <f>frq!C60</f>
        <v>1</v>
      </c>
      <c r="M60" s="167">
        <f t="shared" si="4"/>
        <v>35.6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35.6</v>
      </c>
      <c r="R60" s="18">
        <v>0.4</v>
      </c>
    </row>
    <row r="61" spans="1:18">
      <c r="A61" s="8" t="s">
        <v>103</v>
      </c>
      <c r="B61" s="200">
        <f>'[2]07'!B63</f>
        <v>84</v>
      </c>
      <c r="C61" s="201">
        <f>'[2]07'!C63</f>
        <v>0</v>
      </c>
      <c r="D61" s="201">
        <f>'[2]07'!D63</f>
        <v>0</v>
      </c>
      <c r="E61" s="201">
        <f>'[2]07'!E63</f>
        <v>0</v>
      </c>
      <c r="F61" s="15">
        <f t="shared" si="6"/>
        <v>84</v>
      </c>
      <c r="G61" s="200">
        <f>'[2]07'!H63</f>
        <v>36</v>
      </c>
      <c r="H61" s="201">
        <f>'[2]07'!I63</f>
        <v>0</v>
      </c>
      <c r="I61" s="201">
        <f>'[2]07'!J63</f>
        <v>0</v>
      </c>
      <c r="J61" s="201">
        <f>'[2]07'!K63</f>
        <v>0</v>
      </c>
      <c r="K61" s="15">
        <f t="shared" si="3"/>
        <v>36</v>
      </c>
      <c r="L61" s="18">
        <f>frq!C61</f>
        <v>1</v>
      </c>
      <c r="M61" s="167">
        <f t="shared" si="4"/>
        <v>35.6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35.6</v>
      </c>
      <c r="R61" s="18">
        <v>0.4</v>
      </c>
    </row>
    <row r="62" spans="1:18">
      <c r="A62" s="8" t="s">
        <v>104</v>
      </c>
      <c r="B62" s="200">
        <f>'[2]07'!B64</f>
        <v>84</v>
      </c>
      <c r="C62" s="201">
        <f>'[2]07'!C64</f>
        <v>0</v>
      </c>
      <c r="D62" s="201">
        <f>'[2]07'!D64</f>
        <v>0</v>
      </c>
      <c r="E62" s="201">
        <f>'[2]07'!E64</f>
        <v>0</v>
      </c>
      <c r="F62" s="15">
        <f t="shared" si="6"/>
        <v>84</v>
      </c>
      <c r="G62" s="200">
        <f>'[2]07'!H64</f>
        <v>36</v>
      </c>
      <c r="H62" s="201">
        <f>'[2]07'!I64</f>
        <v>0</v>
      </c>
      <c r="I62" s="201">
        <f>'[2]07'!J64</f>
        <v>0</v>
      </c>
      <c r="J62" s="201">
        <f>'[2]07'!K64</f>
        <v>0</v>
      </c>
      <c r="K62" s="15">
        <f t="shared" si="3"/>
        <v>36</v>
      </c>
      <c r="L62" s="18">
        <f>frq!C62</f>
        <v>1</v>
      </c>
      <c r="M62" s="167">
        <f t="shared" si="4"/>
        <v>35.6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35.6</v>
      </c>
      <c r="R62" s="18">
        <v>0.4</v>
      </c>
    </row>
    <row r="63" spans="1:18">
      <c r="A63" s="8" t="s">
        <v>105</v>
      </c>
      <c r="B63" s="200">
        <f>'[2]07'!B65</f>
        <v>84</v>
      </c>
      <c r="C63" s="201">
        <f>'[2]07'!C65</f>
        <v>0</v>
      </c>
      <c r="D63" s="201">
        <f>'[2]07'!D65</f>
        <v>0</v>
      </c>
      <c r="E63" s="201">
        <f>'[2]07'!E65</f>
        <v>0</v>
      </c>
      <c r="F63" s="15">
        <f t="shared" si="6"/>
        <v>84</v>
      </c>
      <c r="G63" s="200">
        <f>'[2]07'!H65</f>
        <v>36</v>
      </c>
      <c r="H63" s="201">
        <f>'[2]07'!I65</f>
        <v>0</v>
      </c>
      <c r="I63" s="201">
        <f>'[2]07'!J65</f>
        <v>0</v>
      </c>
      <c r="J63" s="201">
        <f>'[2]07'!K65</f>
        <v>0</v>
      </c>
      <c r="K63" s="15">
        <f t="shared" si="3"/>
        <v>36</v>
      </c>
      <c r="L63" s="18">
        <f>frq!C63</f>
        <v>1</v>
      </c>
      <c r="M63" s="167">
        <f t="shared" si="4"/>
        <v>35.6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35.6</v>
      </c>
      <c r="R63" s="18">
        <v>0.4</v>
      </c>
    </row>
    <row r="64" spans="1:18">
      <c r="A64" s="8" t="s">
        <v>106</v>
      </c>
      <c r="B64" s="200">
        <f>'[2]07'!B66</f>
        <v>84</v>
      </c>
      <c r="C64" s="201">
        <f>'[2]07'!C66</f>
        <v>0</v>
      </c>
      <c r="D64" s="201">
        <f>'[2]07'!D66</f>
        <v>0</v>
      </c>
      <c r="E64" s="201">
        <f>'[2]07'!E66</f>
        <v>0</v>
      </c>
      <c r="F64" s="15">
        <f t="shared" si="6"/>
        <v>84</v>
      </c>
      <c r="G64" s="200">
        <f>'[2]07'!H66</f>
        <v>36</v>
      </c>
      <c r="H64" s="201">
        <f>'[2]07'!I66</f>
        <v>0</v>
      </c>
      <c r="I64" s="201">
        <f>'[2]07'!J66</f>
        <v>0</v>
      </c>
      <c r="J64" s="201">
        <f>'[2]07'!K66</f>
        <v>0</v>
      </c>
      <c r="K64" s="15">
        <f t="shared" si="3"/>
        <v>36</v>
      </c>
      <c r="L64" s="18">
        <f>frq!C64</f>
        <v>1</v>
      </c>
      <c r="M64" s="167">
        <f t="shared" si="4"/>
        <v>35.6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35.6</v>
      </c>
      <c r="R64" s="18">
        <v>0.4</v>
      </c>
    </row>
    <row r="65" spans="1:18">
      <c r="A65" s="8" t="s">
        <v>107</v>
      </c>
      <c r="B65" s="200">
        <f>'[2]07'!B67</f>
        <v>84</v>
      </c>
      <c r="C65" s="201">
        <f>'[2]07'!C67</f>
        <v>0</v>
      </c>
      <c r="D65" s="201">
        <f>'[2]07'!D67</f>
        <v>0</v>
      </c>
      <c r="E65" s="201">
        <f>'[2]07'!E67</f>
        <v>0</v>
      </c>
      <c r="F65" s="15">
        <f t="shared" si="6"/>
        <v>84</v>
      </c>
      <c r="G65" s="200">
        <f>'[2]07'!H67</f>
        <v>36</v>
      </c>
      <c r="H65" s="201">
        <f>'[2]07'!I67</f>
        <v>0</v>
      </c>
      <c r="I65" s="201">
        <f>'[2]07'!J67</f>
        <v>0</v>
      </c>
      <c r="J65" s="201">
        <f>'[2]07'!K67</f>
        <v>0</v>
      </c>
      <c r="K65" s="15">
        <f t="shared" si="3"/>
        <v>36</v>
      </c>
      <c r="L65" s="18">
        <f>frq!C65</f>
        <v>1</v>
      </c>
      <c r="M65" s="167">
        <f t="shared" si="4"/>
        <v>35.6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35.6</v>
      </c>
      <c r="R65" s="18">
        <v>0.4</v>
      </c>
    </row>
    <row r="66" spans="1:18">
      <c r="A66" s="8" t="s">
        <v>108</v>
      </c>
      <c r="B66" s="200">
        <f>'[2]07'!B68</f>
        <v>84</v>
      </c>
      <c r="C66" s="201">
        <f>'[2]07'!C68</f>
        <v>0</v>
      </c>
      <c r="D66" s="201">
        <f>'[2]07'!D68</f>
        <v>0</v>
      </c>
      <c r="E66" s="201">
        <f>'[2]07'!E68</f>
        <v>0</v>
      </c>
      <c r="F66" s="15">
        <f t="shared" si="6"/>
        <v>84</v>
      </c>
      <c r="G66" s="200">
        <f>'[2]07'!H68</f>
        <v>36</v>
      </c>
      <c r="H66" s="201">
        <f>'[2]07'!I68</f>
        <v>0</v>
      </c>
      <c r="I66" s="201">
        <f>'[2]07'!J68</f>
        <v>0</v>
      </c>
      <c r="J66" s="201">
        <f>'[2]07'!K68</f>
        <v>0</v>
      </c>
      <c r="K66" s="15">
        <f t="shared" si="3"/>
        <v>36</v>
      </c>
      <c r="L66" s="18">
        <f>frq!C66</f>
        <v>1</v>
      </c>
      <c r="M66" s="167">
        <f t="shared" si="4"/>
        <v>35.6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35.6</v>
      </c>
      <c r="R66" s="18">
        <v>0.4</v>
      </c>
    </row>
    <row r="67" spans="1:18">
      <c r="A67" s="8" t="s">
        <v>109</v>
      </c>
      <c r="B67" s="200">
        <f>'[2]07'!B69</f>
        <v>84</v>
      </c>
      <c r="C67" s="201">
        <f>'[2]07'!C69</f>
        <v>0</v>
      </c>
      <c r="D67" s="201">
        <f>'[2]07'!D69</f>
        <v>0</v>
      </c>
      <c r="E67" s="201">
        <f>'[2]07'!E69</f>
        <v>0</v>
      </c>
      <c r="F67" s="15">
        <f t="shared" si="6"/>
        <v>84</v>
      </c>
      <c r="G67" s="200">
        <f>'[2]07'!H69</f>
        <v>36</v>
      </c>
      <c r="H67" s="201">
        <f>'[2]07'!I69</f>
        <v>0</v>
      </c>
      <c r="I67" s="201">
        <f>'[2]07'!J69</f>
        <v>0</v>
      </c>
      <c r="J67" s="201">
        <f>'[2]07'!K69</f>
        <v>0</v>
      </c>
      <c r="K67" s="15">
        <f t="shared" si="3"/>
        <v>36</v>
      </c>
      <c r="L67" s="18">
        <f>frq!C67</f>
        <v>1</v>
      </c>
      <c r="M67" s="167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</row>
    <row r="68" spans="1:18">
      <c r="A68" s="8" t="s">
        <v>110</v>
      </c>
      <c r="B68" s="200">
        <f>'[2]07'!B70</f>
        <v>84</v>
      </c>
      <c r="C68" s="201">
        <f>'[2]07'!C70</f>
        <v>0</v>
      </c>
      <c r="D68" s="201">
        <f>'[2]07'!D70</f>
        <v>0</v>
      </c>
      <c r="E68" s="201">
        <f>'[2]07'!E70</f>
        <v>0</v>
      </c>
      <c r="F68" s="15">
        <f t="shared" si="6"/>
        <v>84</v>
      </c>
      <c r="G68" s="200">
        <f>'[2]07'!H70</f>
        <v>36</v>
      </c>
      <c r="H68" s="201">
        <f>'[2]07'!I70</f>
        <v>0</v>
      </c>
      <c r="I68" s="201">
        <f>'[2]07'!J70</f>
        <v>0</v>
      </c>
      <c r="J68" s="201">
        <f>'[2]07'!K70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</row>
    <row r="69" spans="1:18">
      <c r="A69" s="8" t="s">
        <v>111</v>
      </c>
      <c r="B69" s="200">
        <f>'[2]07'!B71</f>
        <v>84</v>
      </c>
      <c r="C69" s="201">
        <f>'[2]07'!C71</f>
        <v>0</v>
      </c>
      <c r="D69" s="201">
        <f>'[2]07'!D71</f>
        <v>0</v>
      </c>
      <c r="E69" s="201">
        <f>'[2]07'!E71</f>
        <v>0</v>
      </c>
      <c r="F69" s="15">
        <f t="shared" ref="F69:F98" si="16">SUM(B69:E69)</f>
        <v>84</v>
      </c>
      <c r="G69" s="200">
        <f>'[2]07'!H71</f>
        <v>36</v>
      </c>
      <c r="H69" s="201">
        <f>'[2]07'!I71</f>
        <v>0</v>
      </c>
      <c r="I69" s="201">
        <f>'[2]07'!J71</f>
        <v>0</v>
      </c>
      <c r="J69" s="201">
        <f>'[2]07'!K71</f>
        <v>0</v>
      </c>
      <c r="K69" s="15">
        <f t="shared" si="13"/>
        <v>36</v>
      </c>
      <c r="L69" s="18">
        <f>frq!C69</f>
        <v>1</v>
      </c>
      <c r="M69" s="167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</row>
    <row r="70" spans="1:18">
      <c r="A70" s="8" t="s">
        <v>112</v>
      </c>
      <c r="B70" s="200">
        <f>'[2]07'!B72</f>
        <v>84</v>
      </c>
      <c r="C70" s="201">
        <f>'[2]07'!C72</f>
        <v>0</v>
      </c>
      <c r="D70" s="201">
        <f>'[2]07'!D72</f>
        <v>0</v>
      </c>
      <c r="E70" s="201">
        <f>'[2]07'!E72</f>
        <v>0</v>
      </c>
      <c r="F70" s="15">
        <f t="shared" si="16"/>
        <v>84</v>
      </c>
      <c r="G70" s="200">
        <f>'[2]07'!H72</f>
        <v>36</v>
      </c>
      <c r="H70" s="201">
        <f>'[2]07'!I72</f>
        <v>0</v>
      </c>
      <c r="I70" s="201">
        <f>'[2]07'!J72</f>
        <v>0</v>
      </c>
      <c r="J70" s="201">
        <f>'[2]07'!K72</f>
        <v>0</v>
      </c>
      <c r="K70" s="15">
        <f t="shared" si="13"/>
        <v>36</v>
      </c>
      <c r="L70" s="18">
        <f>frq!C70</f>
        <v>1</v>
      </c>
      <c r="M70" s="167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</row>
    <row r="71" spans="1:18">
      <c r="A71" s="8" t="s">
        <v>113</v>
      </c>
      <c r="B71" s="200">
        <f>'[2]07'!B73</f>
        <v>84</v>
      </c>
      <c r="C71" s="201">
        <f>'[2]07'!C73</f>
        <v>0</v>
      </c>
      <c r="D71" s="201">
        <f>'[2]07'!D73</f>
        <v>0</v>
      </c>
      <c r="E71" s="201">
        <f>'[2]07'!E73</f>
        <v>0</v>
      </c>
      <c r="F71" s="15">
        <f t="shared" si="16"/>
        <v>84</v>
      </c>
      <c r="G71" s="200">
        <f>'[2]07'!H73</f>
        <v>35</v>
      </c>
      <c r="H71" s="201">
        <f>'[2]07'!I73</f>
        <v>0</v>
      </c>
      <c r="I71" s="201">
        <f>'[2]07'!J73</f>
        <v>0</v>
      </c>
      <c r="J71" s="201">
        <f>'[2]07'!K73</f>
        <v>0</v>
      </c>
      <c r="K71" s="15">
        <f t="shared" si="13"/>
        <v>35</v>
      </c>
      <c r="L71" s="18">
        <f>frq!C71</f>
        <v>1</v>
      </c>
      <c r="M71" s="167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</row>
    <row r="72" spans="1:18">
      <c r="A72" s="8" t="s">
        <v>114</v>
      </c>
      <c r="B72" s="200">
        <f>'[2]07'!B74</f>
        <v>84</v>
      </c>
      <c r="C72" s="201">
        <f>'[2]07'!C74</f>
        <v>0</v>
      </c>
      <c r="D72" s="201">
        <f>'[2]07'!D74</f>
        <v>0</v>
      </c>
      <c r="E72" s="201">
        <f>'[2]07'!E74</f>
        <v>0</v>
      </c>
      <c r="F72" s="15">
        <f t="shared" si="16"/>
        <v>84</v>
      </c>
      <c r="G72" s="200">
        <f>'[2]07'!H74</f>
        <v>35</v>
      </c>
      <c r="H72" s="201">
        <f>'[2]07'!I74</f>
        <v>0</v>
      </c>
      <c r="I72" s="201">
        <f>'[2]07'!J74</f>
        <v>0</v>
      </c>
      <c r="J72" s="201">
        <f>'[2]07'!K74</f>
        <v>0</v>
      </c>
      <c r="K72" s="15">
        <f t="shared" si="13"/>
        <v>35</v>
      </c>
      <c r="L72" s="18">
        <f>frq!C72</f>
        <v>1</v>
      </c>
      <c r="M72" s="167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</row>
    <row r="73" spans="1:18">
      <c r="A73" s="8" t="s">
        <v>115</v>
      </c>
      <c r="B73" s="200">
        <f>'[2]07'!B75</f>
        <v>84</v>
      </c>
      <c r="C73" s="201">
        <f>'[2]07'!C75</f>
        <v>0</v>
      </c>
      <c r="D73" s="201">
        <f>'[2]07'!D75</f>
        <v>0</v>
      </c>
      <c r="E73" s="201">
        <f>'[2]07'!E75</f>
        <v>0</v>
      </c>
      <c r="F73" s="15">
        <f t="shared" si="16"/>
        <v>84</v>
      </c>
      <c r="G73" s="200">
        <f>'[2]07'!H75</f>
        <v>35</v>
      </c>
      <c r="H73" s="201">
        <f>'[2]07'!I75</f>
        <v>0</v>
      </c>
      <c r="I73" s="201">
        <f>'[2]07'!J75</f>
        <v>0</v>
      </c>
      <c r="J73" s="201">
        <f>'[2]07'!K75</f>
        <v>0</v>
      </c>
      <c r="K73" s="15">
        <f t="shared" si="13"/>
        <v>35</v>
      </c>
      <c r="L73" s="18">
        <f>frq!C73</f>
        <v>1</v>
      </c>
      <c r="M73" s="167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</row>
    <row r="74" spans="1:18">
      <c r="A74" s="8" t="s">
        <v>116</v>
      </c>
      <c r="B74" s="200">
        <f>'[2]07'!B76</f>
        <v>84</v>
      </c>
      <c r="C74" s="201">
        <f>'[2]07'!C76</f>
        <v>0</v>
      </c>
      <c r="D74" s="201">
        <f>'[2]07'!D76</f>
        <v>0</v>
      </c>
      <c r="E74" s="201">
        <f>'[2]07'!E76</f>
        <v>0</v>
      </c>
      <c r="F74" s="15">
        <f t="shared" si="16"/>
        <v>84</v>
      </c>
      <c r="G74" s="200">
        <f>'[2]07'!H76</f>
        <v>35</v>
      </c>
      <c r="H74" s="201">
        <f>'[2]07'!I76</f>
        <v>0</v>
      </c>
      <c r="I74" s="201">
        <f>'[2]07'!J76</f>
        <v>0</v>
      </c>
      <c r="J74" s="201">
        <f>'[2]07'!K76</f>
        <v>0</v>
      </c>
      <c r="K74" s="15">
        <f t="shared" si="13"/>
        <v>35</v>
      </c>
      <c r="L74" s="18">
        <f>frq!C74</f>
        <v>1</v>
      </c>
      <c r="M74" s="167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200">
        <f>'[2]07'!B77</f>
        <v>84</v>
      </c>
      <c r="C75" s="201">
        <f>'[2]07'!C77</f>
        <v>0</v>
      </c>
      <c r="D75" s="201">
        <f>'[2]07'!D77</f>
        <v>0</v>
      </c>
      <c r="E75" s="201">
        <f>'[2]07'!E77</f>
        <v>0</v>
      </c>
      <c r="F75" s="15">
        <f t="shared" si="16"/>
        <v>84</v>
      </c>
      <c r="G75" s="200">
        <f>'[2]07'!H77</f>
        <v>36</v>
      </c>
      <c r="H75" s="201">
        <f>'[2]07'!I77</f>
        <v>0</v>
      </c>
      <c r="I75" s="201">
        <f>'[2]07'!J77</f>
        <v>0</v>
      </c>
      <c r="J75" s="201">
        <f>'[2]07'!K77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0">
        <f>'[2]07'!B78</f>
        <v>84</v>
      </c>
      <c r="C76" s="201">
        <f>'[2]07'!C78</f>
        <v>0</v>
      </c>
      <c r="D76" s="201">
        <f>'[2]07'!D78</f>
        <v>0</v>
      </c>
      <c r="E76" s="201">
        <f>'[2]07'!E78</f>
        <v>0</v>
      </c>
      <c r="F76" s="15">
        <f t="shared" si="16"/>
        <v>84</v>
      </c>
      <c r="G76" s="200">
        <f>'[2]07'!H78</f>
        <v>36</v>
      </c>
      <c r="H76" s="201">
        <f>'[2]07'!I78</f>
        <v>0</v>
      </c>
      <c r="I76" s="201">
        <f>'[2]07'!J78</f>
        <v>0</v>
      </c>
      <c r="J76" s="201">
        <f>'[2]07'!K78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0">
        <f>'[2]07'!B79</f>
        <v>84</v>
      </c>
      <c r="C77" s="201">
        <f>'[2]07'!C79</f>
        <v>0</v>
      </c>
      <c r="D77" s="201">
        <f>'[2]07'!D79</f>
        <v>0</v>
      </c>
      <c r="E77" s="201">
        <f>'[2]07'!E79</f>
        <v>0</v>
      </c>
      <c r="F77" s="15">
        <f t="shared" si="16"/>
        <v>84</v>
      </c>
      <c r="G77" s="200">
        <f>'[2]07'!H79</f>
        <v>36</v>
      </c>
      <c r="H77" s="201">
        <f>'[2]07'!I79</f>
        <v>0</v>
      </c>
      <c r="I77" s="201">
        <f>'[2]07'!J79</f>
        <v>0</v>
      </c>
      <c r="J77" s="201">
        <f>'[2]07'!K79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0">
        <f>'[2]07'!B80</f>
        <v>84</v>
      </c>
      <c r="C78" s="201">
        <f>'[2]07'!C80</f>
        <v>0</v>
      </c>
      <c r="D78" s="201">
        <f>'[2]07'!D80</f>
        <v>0</v>
      </c>
      <c r="E78" s="201">
        <f>'[2]07'!E80</f>
        <v>0</v>
      </c>
      <c r="F78" s="15">
        <f t="shared" si="16"/>
        <v>84</v>
      </c>
      <c r="G78" s="200">
        <f>'[2]07'!H80</f>
        <v>36</v>
      </c>
      <c r="H78" s="201">
        <f>'[2]07'!I80</f>
        <v>0</v>
      </c>
      <c r="I78" s="201">
        <f>'[2]07'!J80</f>
        <v>0</v>
      </c>
      <c r="J78" s="201">
        <f>'[2]07'!K80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0">
        <f>'[2]07'!B81</f>
        <v>84</v>
      </c>
      <c r="C79" s="201">
        <f>'[2]07'!C81</f>
        <v>0</v>
      </c>
      <c r="D79" s="201">
        <f>'[2]07'!D81</f>
        <v>0</v>
      </c>
      <c r="E79" s="201">
        <f>'[2]07'!E81</f>
        <v>0</v>
      </c>
      <c r="F79" s="15">
        <f t="shared" si="16"/>
        <v>84</v>
      </c>
      <c r="G79" s="200">
        <f>'[2]07'!H81</f>
        <v>36</v>
      </c>
      <c r="H79" s="201">
        <f>'[2]07'!I81</f>
        <v>0</v>
      </c>
      <c r="I79" s="201">
        <f>'[2]07'!J81</f>
        <v>0</v>
      </c>
      <c r="J79" s="201">
        <f>'[2]07'!K81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0">
        <f>'[2]07'!B82</f>
        <v>84</v>
      </c>
      <c r="C80" s="201">
        <f>'[2]07'!C82</f>
        <v>0</v>
      </c>
      <c r="D80" s="201">
        <f>'[2]07'!D82</f>
        <v>0</v>
      </c>
      <c r="E80" s="201">
        <f>'[2]07'!E82</f>
        <v>0</v>
      </c>
      <c r="F80" s="15">
        <f t="shared" si="16"/>
        <v>84</v>
      </c>
      <c r="G80" s="200">
        <f>'[2]07'!H82</f>
        <v>36</v>
      </c>
      <c r="H80" s="201">
        <f>'[2]07'!I82</f>
        <v>0</v>
      </c>
      <c r="I80" s="201">
        <f>'[2]07'!J82</f>
        <v>0</v>
      </c>
      <c r="J80" s="201">
        <f>'[2]07'!K82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0">
        <f>'[2]07'!B83</f>
        <v>84</v>
      </c>
      <c r="C81" s="201">
        <f>'[2]07'!C83</f>
        <v>0</v>
      </c>
      <c r="D81" s="201">
        <f>'[2]07'!D83</f>
        <v>0</v>
      </c>
      <c r="E81" s="201">
        <f>'[2]07'!E83</f>
        <v>0</v>
      </c>
      <c r="F81" s="15">
        <f t="shared" si="16"/>
        <v>84</v>
      </c>
      <c r="G81" s="200">
        <f>'[2]07'!H83</f>
        <v>36</v>
      </c>
      <c r="H81" s="201">
        <f>'[2]07'!I83</f>
        <v>0</v>
      </c>
      <c r="I81" s="201">
        <f>'[2]07'!J83</f>
        <v>0</v>
      </c>
      <c r="J81" s="201">
        <f>'[2]07'!K83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0">
        <f>'[2]07'!B84</f>
        <v>84</v>
      </c>
      <c r="C82" s="201">
        <f>'[2]07'!C84</f>
        <v>0</v>
      </c>
      <c r="D82" s="201">
        <f>'[2]07'!D84</f>
        <v>0</v>
      </c>
      <c r="E82" s="201">
        <f>'[2]07'!E84</f>
        <v>0</v>
      </c>
      <c r="F82" s="15">
        <f t="shared" si="16"/>
        <v>84</v>
      </c>
      <c r="G82" s="200">
        <f>'[2]07'!H84</f>
        <v>36</v>
      </c>
      <c r="H82" s="201">
        <f>'[2]07'!I84</f>
        <v>0</v>
      </c>
      <c r="I82" s="201">
        <f>'[2]07'!J84</f>
        <v>0</v>
      </c>
      <c r="J82" s="201">
        <f>'[2]07'!K84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0">
        <f>'[2]07'!B85</f>
        <v>84</v>
      </c>
      <c r="C83" s="201">
        <f>'[2]07'!C85</f>
        <v>0</v>
      </c>
      <c r="D83" s="201">
        <f>'[2]07'!D85</f>
        <v>0</v>
      </c>
      <c r="E83" s="201">
        <f>'[2]07'!E85</f>
        <v>0</v>
      </c>
      <c r="F83" s="15">
        <f t="shared" si="16"/>
        <v>84</v>
      </c>
      <c r="G83" s="200">
        <f>'[2]07'!H85</f>
        <v>36</v>
      </c>
      <c r="H83" s="201">
        <f>'[2]07'!I85</f>
        <v>0</v>
      </c>
      <c r="I83" s="201">
        <f>'[2]07'!J85</f>
        <v>0</v>
      </c>
      <c r="J83" s="201">
        <f>'[2]07'!K85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0">
        <f>'[2]07'!B86</f>
        <v>84</v>
      </c>
      <c r="C84" s="201">
        <f>'[2]07'!C86</f>
        <v>0</v>
      </c>
      <c r="D84" s="201">
        <f>'[2]07'!D86</f>
        <v>0</v>
      </c>
      <c r="E84" s="201">
        <f>'[2]07'!E86</f>
        <v>0</v>
      </c>
      <c r="F84" s="15">
        <f t="shared" si="16"/>
        <v>84</v>
      </c>
      <c r="G84" s="200">
        <f>'[2]07'!H86</f>
        <v>36</v>
      </c>
      <c r="H84" s="201">
        <f>'[2]07'!I86</f>
        <v>0</v>
      </c>
      <c r="I84" s="201">
        <f>'[2]07'!J86</f>
        <v>0</v>
      </c>
      <c r="J84" s="201">
        <f>'[2]07'!K86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0">
        <f>'[2]07'!B87</f>
        <v>84</v>
      </c>
      <c r="C85" s="201">
        <f>'[2]07'!C87</f>
        <v>0</v>
      </c>
      <c r="D85" s="201">
        <f>'[2]07'!D87</f>
        <v>0</v>
      </c>
      <c r="E85" s="201">
        <f>'[2]07'!E87</f>
        <v>0</v>
      </c>
      <c r="F85" s="15">
        <f t="shared" si="16"/>
        <v>84</v>
      </c>
      <c r="G85" s="200">
        <f>'[2]07'!H87</f>
        <v>36</v>
      </c>
      <c r="H85" s="201">
        <f>'[2]07'!I87</f>
        <v>0</v>
      </c>
      <c r="I85" s="201">
        <f>'[2]07'!J87</f>
        <v>0</v>
      </c>
      <c r="J85" s="201">
        <f>'[2]07'!K87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0">
        <f>'[2]07'!B88</f>
        <v>84</v>
      </c>
      <c r="C86" s="201">
        <f>'[2]07'!C88</f>
        <v>0</v>
      </c>
      <c r="D86" s="201">
        <f>'[2]07'!D88</f>
        <v>0</v>
      </c>
      <c r="E86" s="201">
        <f>'[2]07'!E88</f>
        <v>0</v>
      </c>
      <c r="F86" s="15">
        <f t="shared" si="16"/>
        <v>84</v>
      </c>
      <c r="G86" s="200">
        <f>'[2]07'!H88</f>
        <v>36</v>
      </c>
      <c r="H86" s="201">
        <f>'[2]07'!I88</f>
        <v>0</v>
      </c>
      <c r="I86" s="201">
        <f>'[2]07'!J88</f>
        <v>0</v>
      </c>
      <c r="J86" s="201">
        <f>'[2]07'!K88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0">
        <f>'[2]07'!B89</f>
        <v>84</v>
      </c>
      <c r="C87" s="201">
        <f>'[2]07'!C89</f>
        <v>0</v>
      </c>
      <c r="D87" s="201">
        <f>'[2]07'!D89</f>
        <v>0</v>
      </c>
      <c r="E87" s="201">
        <f>'[2]07'!E89</f>
        <v>0</v>
      </c>
      <c r="F87" s="15">
        <f t="shared" si="16"/>
        <v>84</v>
      </c>
      <c r="G87" s="200">
        <f>'[2]07'!H89</f>
        <v>36</v>
      </c>
      <c r="H87" s="201">
        <f>'[2]07'!I89</f>
        <v>0</v>
      </c>
      <c r="I87" s="201">
        <f>'[2]07'!J89</f>
        <v>0</v>
      </c>
      <c r="J87" s="201">
        <f>'[2]07'!K89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0">
        <f>'[2]07'!B90</f>
        <v>84</v>
      </c>
      <c r="C88" s="201">
        <f>'[2]07'!C90</f>
        <v>0</v>
      </c>
      <c r="D88" s="201">
        <f>'[2]07'!D90</f>
        <v>0</v>
      </c>
      <c r="E88" s="201">
        <f>'[2]07'!E90</f>
        <v>0</v>
      </c>
      <c r="F88" s="15">
        <f t="shared" si="16"/>
        <v>84</v>
      </c>
      <c r="G88" s="200">
        <f>'[2]07'!H90</f>
        <v>37</v>
      </c>
      <c r="H88" s="201">
        <f>'[2]07'!I90</f>
        <v>0</v>
      </c>
      <c r="I88" s="201">
        <f>'[2]07'!J90</f>
        <v>0</v>
      </c>
      <c r="J88" s="201">
        <f>'[2]07'!K90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0">
        <f>'[2]07'!B91</f>
        <v>84</v>
      </c>
      <c r="C89" s="201">
        <f>'[2]07'!C91</f>
        <v>0</v>
      </c>
      <c r="D89" s="201">
        <f>'[2]07'!D91</f>
        <v>0</v>
      </c>
      <c r="E89" s="201">
        <f>'[2]07'!E91</f>
        <v>0</v>
      </c>
      <c r="F89" s="15">
        <f t="shared" si="16"/>
        <v>84</v>
      </c>
      <c r="G89" s="200">
        <f>'[2]07'!H91</f>
        <v>37</v>
      </c>
      <c r="H89" s="201">
        <f>'[2]07'!I91</f>
        <v>0</v>
      </c>
      <c r="I89" s="201">
        <f>'[2]07'!J91</f>
        <v>0</v>
      </c>
      <c r="J89" s="201">
        <f>'[2]07'!K91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0">
        <f>'[2]07'!B92</f>
        <v>84</v>
      </c>
      <c r="C90" s="201">
        <f>'[2]07'!C92</f>
        <v>0</v>
      </c>
      <c r="D90" s="201">
        <f>'[2]07'!D92</f>
        <v>0</v>
      </c>
      <c r="E90" s="201">
        <f>'[2]07'!E92</f>
        <v>0</v>
      </c>
      <c r="F90" s="15">
        <f t="shared" si="16"/>
        <v>84</v>
      </c>
      <c r="G90" s="200">
        <f>'[2]07'!H92</f>
        <v>37</v>
      </c>
      <c r="H90" s="201">
        <f>'[2]07'!I92</f>
        <v>0</v>
      </c>
      <c r="I90" s="201">
        <f>'[2]07'!J92</f>
        <v>0</v>
      </c>
      <c r="J90" s="201">
        <f>'[2]07'!K92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0">
        <f>'[2]07'!B93</f>
        <v>84</v>
      </c>
      <c r="C91" s="201">
        <f>'[2]07'!C93</f>
        <v>0</v>
      </c>
      <c r="D91" s="201">
        <f>'[2]07'!D93</f>
        <v>0</v>
      </c>
      <c r="E91" s="201">
        <f>'[2]07'!E93</f>
        <v>0</v>
      </c>
      <c r="F91" s="15">
        <f t="shared" si="16"/>
        <v>84</v>
      </c>
      <c r="G91" s="200">
        <f>'[2]07'!H93</f>
        <v>37</v>
      </c>
      <c r="H91" s="201">
        <f>'[2]07'!I93</f>
        <v>0</v>
      </c>
      <c r="I91" s="201">
        <f>'[2]07'!J93</f>
        <v>0</v>
      </c>
      <c r="J91" s="201">
        <f>'[2]07'!K93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0">
        <f>'[2]07'!B94</f>
        <v>84</v>
      </c>
      <c r="C92" s="201">
        <f>'[2]07'!C94</f>
        <v>0</v>
      </c>
      <c r="D92" s="201">
        <f>'[2]07'!D94</f>
        <v>0</v>
      </c>
      <c r="E92" s="201">
        <f>'[2]07'!E94</f>
        <v>0</v>
      </c>
      <c r="F92" s="15">
        <f t="shared" si="16"/>
        <v>84</v>
      </c>
      <c r="G92" s="200">
        <f>'[2]07'!H94</f>
        <v>37</v>
      </c>
      <c r="H92" s="201">
        <f>'[2]07'!I94</f>
        <v>0</v>
      </c>
      <c r="I92" s="201">
        <f>'[2]07'!J94</f>
        <v>0</v>
      </c>
      <c r="J92" s="201">
        <f>'[2]07'!K94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0">
        <f>'[2]07'!B95</f>
        <v>84</v>
      </c>
      <c r="C93" s="201">
        <f>'[2]07'!C95</f>
        <v>0</v>
      </c>
      <c r="D93" s="201">
        <f>'[2]07'!D95</f>
        <v>0</v>
      </c>
      <c r="E93" s="201">
        <f>'[2]07'!E95</f>
        <v>0</v>
      </c>
      <c r="F93" s="15">
        <f t="shared" si="16"/>
        <v>84</v>
      </c>
      <c r="G93" s="200">
        <f>'[2]07'!H95</f>
        <v>37</v>
      </c>
      <c r="H93" s="201">
        <f>'[2]07'!I95</f>
        <v>0</v>
      </c>
      <c r="I93" s="201">
        <f>'[2]07'!J95</f>
        <v>0</v>
      </c>
      <c r="J93" s="201">
        <f>'[2]07'!K95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0">
        <f>'[2]07'!B96</f>
        <v>84</v>
      </c>
      <c r="C94" s="201">
        <f>'[2]07'!C96</f>
        <v>0</v>
      </c>
      <c r="D94" s="201">
        <f>'[2]07'!D96</f>
        <v>0</v>
      </c>
      <c r="E94" s="201">
        <f>'[2]07'!E96</f>
        <v>0</v>
      </c>
      <c r="F94" s="15">
        <f t="shared" si="16"/>
        <v>84</v>
      </c>
      <c r="G94" s="200">
        <f>'[2]07'!H96</f>
        <v>37</v>
      </c>
      <c r="H94" s="201">
        <f>'[2]07'!I96</f>
        <v>0</v>
      </c>
      <c r="I94" s="201">
        <f>'[2]07'!J96</f>
        <v>0</v>
      </c>
      <c r="J94" s="201">
        <f>'[2]07'!K96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0">
        <f>'[2]07'!B97</f>
        <v>84</v>
      </c>
      <c r="C95" s="201">
        <f>'[2]07'!C97</f>
        <v>0</v>
      </c>
      <c r="D95" s="201">
        <f>'[2]07'!D97</f>
        <v>0</v>
      </c>
      <c r="E95" s="201">
        <f>'[2]07'!E97</f>
        <v>0</v>
      </c>
      <c r="F95" s="15">
        <f t="shared" si="16"/>
        <v>84</v>
      </c>
      <c r="G95" s="200">
        <f>'[2]07'!H97</f>
        <v>37</v>
      </c>
      <c r="H95" s="201">
        <f>'[2]07'!I97</f>
        <v>0</v>
      </c>
      <c r="I95" s="201">
        <f>'[2]07'!J97</f>
        <v>0</v>
      </c>
      <c r="J95" s="201">
        <f>'[2]07'!K97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0">
        <f>'[2]07'!B98</f>
        <v>84</v>
      </c>
      <c r="C96" s="201">
        <f>'[2]07'!C98</f>
        <v>0</v>
      </c>
      <c r="D96" s="201">
        <f>'[2]07'!D98</f>
        <v>0</v>
      </c>
      <c r="E96" s="201">
        <f>'[2]07'!E98</f>
        <v>0</v>
      </c>
      <c r="F96" s="15">
        <f t="shared" si="16"/>
        <v>84</v>
      </c>
      <c r="G96" s="200">
        <f>'[2]07'!H98</f>
        <v>37</v>
      </c>
      <c r="H96" s="201">
        <f>'[2]07'!I98</f>
        <v>0</v>
      </c>
      <c r="I96" s="201">
        <f>'[2]07'!J98</f>
        <v>0</v>
      </c>
      <c r="J96" s="201">
        <f>'[2]07'!K98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0">
        <f>'[2]07'!B99</f>
        <v>84</v>
      </c>
      <c r="C97" s="201">
        <f>'[2]07'!C99</f>
        <v>0</v>
      </c>
      <c r="D97" s="201">
        <f>'[2]07'!D99</f>
        <v>0</v>
      </c>
      <c r="E97" s="201">
        <f>'[2]07'!E99</f>
        <v>0</v>
      </c>
      <c r="F97" s="15">
        <f t="shared" si="16"/>
        <v>84</v>
      </c>
      <c r="G97" s="200">
        <f>'[2]07'!H99</f>
        <v>37</v>
      </c>
      <c r="H97" s="201">
        <f>'[2]07'!I99</f>
        <v>0</v>
      </c>
      <c r="I97" s="201">
        <f>'[2]07'!J99</f>
        <v>0</v>
      </c>
      <c r="J97" s="201">
        <f>'[2]07'!K99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0">
        <f>'[2]07'!B100</f>
        <v>84</v>
      </c>
      <c r="C98" s="201">
        <f>'[2]07'!C100</f>
        <v>0</v>
      </c>
      <c r="D98" s="201">
        <f>'[2]07'!D100</f>
        <v>0</v>
      </c>
      <c r="E98" s="201">
        <f>'[2]07'!E100</f>
        <v>0</v>
      </c>
      <c r="F98" s="15">
        <f t="shared" si="16"/>
        <v>84</v>
      </c>
      <c r="G98" s="200">
        <f>'[2]07'!H100</f>
        <v>37</v>
      </c>
      <c r="H98" s="201">
        <f>'[2]07'!I100</f>
        <v>0</v>
      </c>
      <c r="I98" s="201">
        <f>'[2]07'!J100</f>
        <v>0</v>
      </c>
      <c r="J98" s="201">
        <f>'[2]07'!K100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0.86336999999999997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0.86336999999999997</v>
      </c>
      <c r="L99" s="171">
        <f t="shared" si="17"/>
        <v>2.4E-2</v>
      </c>
      <c r="M99" s="171">
        <f t="shared" si="17"/>
        <v>0.85376999999999859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0.85376999999999859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44780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940</v>
      </c>
      <c r="G3" s="16">
        <f>'[3]07'!G5</f>
        <v>0</v>
      </c>
      <c r="H3" s="17">
        <f>SUM(B3:G3)</f>
        <v>1260</v>
      </c>
      <c r="I3" s="15">
        <f>'[3]07'!J5</f>
        <v>286.02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286.02</v>
      </c>
      <c r="P3" s="18">
        <f>frq!C3</f>
        <v>1</v>
      </c>
      <c r="Q3" s="15">
        <f t="shared" ref="Q3:V18" si="0">IF($P3=1,I3,IF(AND($P3=0.985,I3&gt;0.985*B3),B3*0.985,IF(AND($P3=0.965,I3&gt;0.965*B3),0.965*B3,I3)))</f>
        <v>286.02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286.02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254.01999999999998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254.01999999999998</v>
      </c>
      <c r="AT3" s="8">
        <v>32</v>
      </c>
      <c r="AU3" s="8">
        <v>3.58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32</v>
      </c>
      <c r="BM3" s="8">
        <f>AU3</f>
        <v>3.58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3.58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940</v>
      </c>
      <c r="G4" s="16">
        <f>'[3]07'!G6</f>
        <v>0</v>
      </c>
      <c r="H4" s="17">
        <f>SUM(B4:G4)</f>
        <v>1260</v>
      </c>
      <c r="I4" s="15">
        <f>'[3]07'!J6</f>
        <v>286.02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286.02</v>
      </c>
      <c r="P4" s="18">
        <f>frq!C4</f>
        <v>1</v>
      </c>
      <c r="Q4" s="15">
        <f>IF($P4=1,I4,IF(AND($P4=0.985,I4&gt;0.985*B4),B4*0.985,IF(AND($P4=0.965,I4&gt;0.965*B4),0.965*B4,I4)))</f>
        <v>286.02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286.02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254.01999999999998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254.01999999999998</v>
      </c>
      <c r="AT4" s="8">
        <v>32</v>
      </c>
      <c r="AU4" s="8">
        <v>3.58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3.58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3.58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940</v>
      </c>
      <c r="G5" s="16">
        <f>'[3]07'!G7</f>
        <v>0</v>
      </c>
      <c r="H5" s="17">
        <f t="shared" ref="H5:H68" si="27">SUM(B5:G5)</f>
        <v>1260</v>
      </c>
      <c r="I5" s="15">
        <f>'[3]07'!J7</f>
        <v>286.02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286.02</v>
      </c>
      <c r="P5" s="18">
        <f>frq!C5</f>
        <v>1</v>
      </c>
      <c r="Q5" s="15">
        <f t="shared" ref="Q5:V56" si="29">IF($P5=1,I5,IF(AND($P5=0.985,I5&gt;0.985*B5),B5*0.985,IF(AND($P5=0.965,I5&gt;0.965*B5),0.965*B5,I5)))</f>
        <v>286.02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286.02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254.01999999999998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254.01999999999998</v>
      </c>
      <c r="AT5" s="8">
        <v>32</v>
      </c>
      <c r="AU5" s="8">
        <v>3.58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32</v>
      </c>
      <c r="BM5" s="8">
        <f t="shared" si="22"/>
        <v>3.58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3.58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940</v>
      </c>
      <c r="G6" s="16">
        <f>'[3]07'!G8</f>
        <v>0</v>
      </c>
      <c r="H6" s="17">
        <f t="shared" si="27"/>
        <v>1260</v>
      </c>
      <c r="I6" s="15">
        <f>'[3]07'!J8</f>
        <v>286.02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286.02</v>
      </c>
      <c r="P6" s="18">
        <f>frq!C6</f>
        <v>1</v>
      </c>
      <c r="Q6" s="15">
        <f t="shared" si="29"/>
        <v>286.02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286.02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254.01999999999998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254.01999999999998</v>
      </c>
      <c r="AT6" s="8">
        <v>32</v>
      </c>
      <c r="AU6" s="8">
        <v>3.58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32</v>
      </c>
      <c r="BM6" s="8">
        <f t="shared" si="22"/>
        <v>3.58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3.58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940</v>
      </c>
      <c r="G7" s="16">
        <f>'[3]07'!G9</f>
        <v>0</v>
      </c>
      <c r="H7" s="17">
        <f t="shared" si="27"/>
        <v>1260</v>
      </c>
      <c r="I7" s="15">
        <f>'[3]07'!J9</f>
        <v>270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3.58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3.58</v>
      </c>
      <c r="AL7" s="8">
        <f t="shared" si="3"/>
        <v>234.42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234.42</v>
      </c>
      <c r="AT7" s="8">
        <v>32</v>
      </c>
      <c r="AU7" s="8">
        <v>3.58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3.58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3.58</v>
      </c>
      <c r="BL7" s="8">
        <f t="shared" si="21"/>
        <v>32</v>
      </c>
      <c r="BM7" s="8">
        <f t="shared" si="22"/>
        <v>3.58</v>
      </c>
      <c r="BN7" s="8">
        <f t="shared" si="23"/>
        <v>32</v>
      </c>
      <c r="BO7" s="8">
        <f t="shared" si="24"/>
        <v>3.58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940</v>
      </c>
      <c r="G8" s="16">
        <f>'[3]07'!G10</f>
        <v>0</v>
      </c>
      <c r="H8" s="17">
        <f t="shared" si="27"/>
        <v>1260</v>
      </c>
      <c r="I8" s="15">
        <f>'[3]07'!J10</f>
        <v>270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3.58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3.58</v>
      </c>
      <c r="AL8" s="8">
        <f t="shared" si="3"/>
        <v>234.42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234.42</v>
      </c>
      <c r="AT8" s="8">
        <v>32</v>
      </c>
      <c r="AU8" s="8">
        <v>3.58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3.58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3.58</v>
      </c>
      <c r="BL8" s="8">
        <f t="shared" si="21"/>
        <v>32</v>
      </c>
      <c r="BM8" s="8">
        <f t="shared" si="22"/>
        <v>3.58</v>
      </c>
      <c r="BN8" s="8">
        <f t="shared" si="23"/>
        <v>32</v>
      </c>
      <c r="BO8" s="8">
        <f t="shared" si="24"/>
        <v>3.58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940</v>
      </c>
      <c r="G9" s="16">
        <f>'[3]07'!G11</f>
        <v>0</v>
      </c>
      <c r="H9" s="17">
        <f t="shared" si="27"/>
        <v>1260</v>
      </c>
      <c r="I9" s="15">
        <f>'[3]07'!J11</f>
        <v>270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3.58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3.58</v>
      </c>
      <c r="AL9" s="8">
        <f t="shared" si="3"/>
        <v>234.42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234.42</v>
      </c>
      <c r="AT9" s="8">
        <v>32</v>
      </c>
      <c r="AU9" s="8">
        <v>3.58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3.58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3.58</v>
      </c>
      <c r="BL9" s="8">
        <f t="shared" si="21"/>
        <v>32</v>
      </c>
      <c r="BM9" s="8">
        <f t="shared" si="22"/>
        <v>3.58</v>
      </c>
      <c r="BN9" s="8">
        <f t="shared" si="23"/>
        <v>32</v>
      </c>
      <c r="BO9" s="8">
        <f t="shared" si="24"/>
        <v>3.58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940</v>
      </c>
      <c r="G10" s="16">
        <f>'[3]07'!G12</f>
        <v>0</v>
      </c>
      <c r="H10" s="17">
        <f t="shared" si="27"/>
        <v>1260</v>
      </c>
      <c r="I10" s="15">
        <f>'[3]07'!J12</f>
        <v>270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3.58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3.58</v>
      </c>
      <c r="AL10" s="8">
        <f t="shared" si="3"/>
        <v>234.42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234.42</v>
      </c>
      <c r="AT10" s="8">
        <v>32</v>
      </c>
      <c r="AU10" s="8">
        <v>3.58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3.58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3.58</v>
      </c>
      <c r="BL10" s="8">
        <f t="shared" si="21"/>
        <v>32</v>
      </c>
      <c r="BM10" s="8">
        <f t="shared" si="22"/>
        <v>3.58</v>
      </c>
      <c r="BN10" s="8">
        <f t="shared" si="23"/>
        <v>32</v>
      </c>
      <c r="BO10" s="8">
        <f t="shared" si="24"/>
        <v>3.58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940</v>
      </c>
      <c r="G11" s="16">
        <f>'[3]07'!G13</f>
        <v>0</v>
      </c>
      <c r="H11" s="17">
        <f t="shared" si="27"/>
        <v>1260</v>
      </c>
      <c r="I11" s="15">
        <f>'[3]07'!J13</f>
        <v>270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17.79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17.79</v>
      </c>
      <c r="AE11" s="8">
        <f t="shared" si="11"/>
        <v>17.79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17.79</v>
      </c>
      <c r="AL11" s="8">
        <f t="shared" si="3"/>
        <v>234.42000000000002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234.42000000000002</v>
      </c>
      <c r="AT11" s="8">
        <v>17.79</v>
      </c>
      <c r="AU11" s="8">
        <v>17.79</v>
      </c>
      <c r="AW11" s="203">
        <v>17.79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17.79</v>
      </c>
      <c r="BD11" s="203">
        <v>17.79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17.79</v>
      </c>
      <c r="BL11" s="8">
        <f t="shared" si="21"/>
        <v>17.79</v>
      </c>
      <c r="BM11" s="8">
        <f t="shared" si="22"/>
        <v>17.79</v>
      </c>
      <c r="BN11" s="8">
        <f t="shared" si="23"/>
        <v>17.79</v>
      </c>
      <c r="BO11" s="8">
        <f t="shared" si="24"/>
        <v>17.79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940</v>
      </c>
      <c r="G12" s="16">
        <f>'[3]07'!G14</f>
        <v>0</v>
      </c>
      <c r="H12" s="17">
        <f t="shared" si="27"/>
        <v>1260</v>
      </c>
      <c r="I12" s="15">
        <f>'[3]07'!J14</f>
        <v>270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17.79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17.79</v>
      </c>
      <c r="AE12" s="8">
        <f t="shared" si="11"/>
        <v>17.79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17.79</v>
      </c>
      <c r="AL12" s="8">
        <f t="shared" si="3"/>
        <v>234.42000000000002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234.42000000000002</v>
      </c>
      <c r="AT12" s="8">
        <v>17.79</v>
      </c>
      <c r="AU12" s="8">
        <v>17.79</v>
      </c>
      <c r="AW12" s="203">
        <v>17.79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17.79</v>
      </c>
      <c r="BD12" s="203">
        <v>17.79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17.79</v>
      </c>
      <c r="BL12" s="8">
        <f t="shared" si="21"/>
        <v>17.79</v>
      </c>
      <c r="BM12" s="8">
        <f t="shared" si="22"/>
        <v>17.79</v>
      </c>
      <c r="BN12" s="8">
        <f t="shared" si="23"/>
        <v>17.79</v>
      </c>
      <c r="BO12" s="8">
        <f t="shared" si="24"/>
        <v>17.79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940</v>
      </c>
      <c r="G13" s="16">
        <f>'[3]07'!G15</f>
        <v>0</v>
      </c>
      <c r="H13" s="17">
        <f t="shared" si="27"/>
        <v>1260</v>
      </c>
      <c r="I13" s="15">
        <f>'[3]07'!J15</f>
        <v>270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17.79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17.79</v>
      </c>
      <c r="AE13" s="8">
        <f t="shared" si="11"/>
        <v>17.79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17.79</v>
      </c>
      <c r="AL13" s="8">
        <f t="shared" si="3"/>
        <v>234.42000000000002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234.42000000000002</v>
      </c>
      <c r="AT13" s="8">
        <v>17.79</v>
      </c>
      <c r="AU13" s="8">
        <v>17.79</v>
      </c>
      <c r="AW13" s="203">
        <v>17.79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17.79</v>
      </c>
      <c r="BD13" s="203">
        <v>17.79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17.79</v>
      </c>
      <c r="BL13" s="8">
        <f t="shared" si="21"/>
        <v>17.79</v>
      </c>
      <c r="BM13" s="8">
        <f t="shared" si="22"/>
        <v>17.79</v>
      </c>
      <c r="BN13" s="8">
        <f t="shared" si="23"/>
        <v>17.79</v>
      </c>
      <c r="BO13" s="8">
        <f t="shared" si="24"/>
        <v>17.79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940</v>
      </c>
      <c r="G14" s="16">
        <f>'[3]07'!G16</f>
        <v>0</v>
      </c>
      <c r="H14" s="17">
        <f t="shared" si="27"/>
        <v>1260</v>
      </c>
      <c r="I14" s="15">
        <f>'[3]07'!J16</f>
        <v>270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17.79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17.79</v>
      </c>
      <c r="AE14" s="8">
        <f t="shared" si="11"/>
        <v>17.79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17.79</v>
      </c>
      <c r="AL14" s="8">
        <f t="shared" si="3"/>
        <v>234.42000000000002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234.42000000000002</v>
      </c>
      <c r="AT14" s="8">
        <v>17.79</v>
      </c>
      <c r="AU14" s="8">
        <v>17.79</v>
      </c>
      <c r="AW14" s="203">
        <v>17.79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17.79</v>
      </c>
      <c r="BD14" s="203">
        <v>17.79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17.79</v>
      </c>
      <c r="BL14" s="8">
        <f t="shared" si="21"/>
        <v>17.79</v>
      </c>
      <c r="BM14" s="8">
        <f t="shared" si="22"/>
        <v>17.79</v>
      </c>
      <c r="BN14" s="8">
        <f t="shared" si="23"/>
        <v>17.79</v>
      </c>
      <c r="BO14" s="8">
        <f t="shared" si="24"/>
        <v>17.79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940</v>
      </c>
      <c r="G15" s="16">
        <f>'[3]07'!G17</f>
        <v>0</v>
      </c>
      <c r="H15" s="17">
        <f t="shared" si="27"/>
        <v>1260</v>
      </c>
      <c r="I15" s="15">
        <f>'[3]07'!J17</f>
        <v>270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17.79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17.79</v>
      </c>
      <c r="AE15" s="8">
        <f t="shared" si="11"/>
        <v>17.79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17.79</v>
      </c>
      <c r="AL15" s="8">
        <f t="shared" si="3"/>
        <v>234.42000000000002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234.42000000000002</v>
      </c>
      <c r="AT15" s="8">
        <v>17.79</v>
      </c>
      <c r="AU15" s="8">
        <v>17.79</v>
      </c>
      <c r="AW15" s="203">
        <v>17.79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17.79</v>
      </c>
      <c r="BD15" s="203">
        <v>17.79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17.79</v>
      </c>
      <c r="BL15" s="8">
        <f t="shared" si="21"/>
        <v>17.79</v>
      </c>
      <c r="BM15" s="8">
        <f t="shared" si="22"/>
        <v>17.79</v>
      </c>
      <c r="BN15" s="8">
        <f t="shared" si="23"/>
        <v>17.79</v>
      </c>
      <c r="BO15" s="8">
        <f t="shared" si="24"/>
        <v>17.79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940</v>
      </c>
      <c r="G16" s="16">
        <f>'[3]07'!G18</f>
        <v>0</v>
      </c>
      <c r="H16" s="17">
        <f t="shared" si="27"/>
        <v>1260</v>
      </c>
      <c r="I16" s="15">
        <f>'[3]07'!J18</f>
        <v>270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17.79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17.79</v>
      </c>
      <c r="AE16" s="8">
        <f t="shared" si="11"/>
        <v>17.79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17.79</v>
      </c>
      <c r="AL16" s="8">
        <f t="shared" si="3"/>
        <v>234.42000000000002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234.42000000000002</v>
      </c>
      <c r="AT16" s="8">
        <v>17.79</v>
      </c>
      <c r="AU16" s="8">
        <v>17.79</v>
      </c>
      <c r="AW16" s="203">
        <v>17.79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17.79</v>
      </c>
      <c r="BD16" s="203">
        <v>17.79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17.79</v>
      </c>
      <c r="BL16" s="8">
        <f t="shared" si="21"/>
        <v>17.79</v>
      </c>
      <c r="BM16" s="8">
        <f t="shared" si="22"/>
        <v>17.79</v>
      </c>
      <c r="BN16" s="8">
        <f t="shared" si="23"/>
        <v>17.79</v>
      </c>
      <c r="BO16" s="8">
        <f t="shared" si="24"/>
        <v>17.79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940</v>
      </c>
      <c r="G17" s="16">
        <f>'[3]07'!G19</f>
        <v>0</v>
      </c>
      <c r="H17" s="17">
        <f t="shared" si="27"/>
        <v>1260</v>
      </c>
      <c r="I17" s="15">
        <f>'[3]07'!J19</f>
        <v>270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17.79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17.79</v>
      </c>
      <c r="AE17" s="8">
        <f t="shared" si="11"/>
        <v>17.79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17.79</v>
      </c>
      <c r="AL17" s="8">
        <f t="shared" si="3"/>
        <v>234.42000000000002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234.42000000000002</v>
      </c>
      <c r="AT17" s="8">
        <v>17.79</v>
      </c>
      <c r="AU17" s="8">
        <v>17.79</v>
      </c>
      <c r="AW17" s="203">
        <v>17.79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17.79</v>
      </c>
      <c r="BD17" s="203">
        <v>17.79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17.79</v>
      </c>
      <c r="BL17" s="8">
        <f t="shared" si="21"/>
        <v>17.79</v>
      </c>
      <c r="BM17" s="8">
        <f t="shared" si="22"/>
        <v>17.79</v>
      </c>
      <c r="BN17" s="8">
        <f t="shared" si="23"/>
        <v>17.79</v>
      </c>
      <c r="BO17" s="8">
        <f t="shared" si="24"/>
        <v>17.79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940</v>
      </c>
      <c r="G18" s="16">
        <f>'[3]07'!G20</f>
        <v>0</v>
      </c>
      <c r="H18" s="17">
        <f t="shared" si="27"/>
        <v>1260</v>
      </c>
      <c r="I18" s="15">
        <f>'[3]07'!J20</f>
        <v>270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17.79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17.79</v>
      </c>
      <c r="AE18" s="8">
        <f t="shared" si="11"/>
        <v>17.79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17.79</v>
      </c>
      <c r="AL18" s="8">
        <f t="shared" si="3"/>
        <v>234.42000000000002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234.42000000000002</v>
      </c>
      <c r="AT18" s="8">
        <v>17.79</v>
      </c>
      <c r="AU18" s="8">
        <v>17.79</v>
      </c>
      <c r="AW18" s="203">
        <v>17.79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17.79</v>
      </c>
      <c r="BD18" s="203">
        <v>17.79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17.79</v>
      </c>
      <c r="BL18" s="8">
        <f t="shared" si="21"/>
        <v>17.79</v>
      </c>
      <c r="BM18" s="8">
        <f t="shared" si="22"/>
        <v>17.79</v>
      </c>
      <c r="BN18" s="8">
        <f t="shared" si="23"/>
        <v>17.79</v>
      </c>
      <c r="BO18" s="8">
        <f t="shared" si="24"/>
        <v>17.79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940</v>
      </c>
      <c r="G19" s="16">
        <f>'[3]07'!G21</f>
        <v>0</v>
      </c>
      <c r="H19" s="17">
        <f t="shared" si="27"/>
        <v>1260</v>
      </c>
      <c r="I19" s="15">
        <f>'[3]07'!J21</f>
        <v>270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17.79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17.79</v>
      </c>
      <c r="AE19" s="8">
        <f t="shared" si="11"/>
        <v>17.79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17.79</v>
      </c>
      <c r="AL19" s="8">
        <f t="shared" ref="AL19:AQ61" si="31">Q19-X19-AE19</f>
        <v>234.42000000000002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234.42000000000002</v>
      </c>
      <c r="AT19" s="8">
        <v>17.79</v>
      </c>
      <c r="AU19" s="8">
        <v>17.79</v>
      </c>
      <c r="AW19" s="203">
        <v>17.79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17.79</v>
      </c>
      <c r="BD19" s="203">
        <v>17.79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17.79</v>
      </c>
      <c r="BL19" s="8">
        <f t="shared" si="21"/>
        <v>17.79</v>
      </c>
      <c r="BM19" s="8">
        <f t="shared" si="22"/>
        <v>17.79</v>
      </c>
      <c r="BN19" s="8">
        <f t="shared" si="23"/>
        <v>17.79</v>
      </c>
      <c r="BO19" s="8">
        <f t="shared" si="24"/>
        <v>17.79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940</v>
      </c>
      <c r="G20" s="16">
        <f>'[3]07'!G22</f>
        <v>0</v>
      </c>
      <c r="H20" s="17">
        <f t="shared" si="27"/>
        <v>1260</v>
      </c>
      <c r="I20" s="15">
        <f>'[3]07'!J22</f>
        <v>270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17.79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17.79</v>
      </c>
      <c r="AE20" s="8">
        <f t="shared" si="11"/>
        <v>17.79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17.79</v>
      </c>
      <c r="AL20" s="8">
        <f t="shared" si="31"/>
        <v>234.42000000000002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234.42000000000002</v>
      </c>
      <c r="AT20" s="8">
        <v>17.79</v>
      </c>
      <c r="AU20" s="8">
        <v>17.79</v>
      </c>
      <c r="AW20" s="203">
        <v>17.79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17.79</v>
      </c>
      <c r="BD20" s="203">
        <v>17.79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17.79</v>
      </c>
      <c r="BL20" s="8">
        <f t="shared" si="21"/>
        <v>17.79</v>
      </c>
      <c r="BM20" s="8">
        <f t="shared" si="22"/>
        <v>17.79</v>
      </c>
      <c r="BN20" s="8">
        <f t="shared" si="23"/>
        <v>17.79</v>
      </c>
      <c r="BO20" s="8">
        <f t="shared" si="24"/>
        <v>17.79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940</v>
      </c>
      <c r="G21" s="16">
        <f>'[3]07'!G23</f>
        <v>0</v>
      </c>
      <c r="H21" s="17">
        <f t="shared" si="27"/>
        <v>1260</v>
      </c>
      <c r="I21" s="15">
        <f>'[3]07'!J23</f>
        <v>270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17.79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17.79</v>
      </c>
      <c r="AE21" s="8">
        <f t="shared" si="11"/>
        <v>17.79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17.79</v>
      </c>
      <c r="AL21" s="8">
        <f t="shared" si="31"/>
        <v>234.42000000000002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234.42000000000002</v>
      </c>
      <c r="AT21" s="8">
        <v>17.79</v>
      </c>
      <c r="AU21" s="8">
        <v>17.79</v>
      </c>
      <c r="AW21" s="203">
        <v>17.79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17.79</v>
      </c>
      <c r="BD21" s="203">
        <v>17.79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17.79</v>
      </c>
      <c r="BL21" s="8">
        <f t="shared" si="21"/>
        <v>17.79</v>
      </c>
      <c r="BM21" s="8">
        <f t="shared" si="22"/>
        <v>17.79</v>
      </c>
      <c r="BN21" s="8">
        <f t="shared" si="23"/>
        <v>17.79</v>
      </c>
      <c r="BO21" s="8">
        <f t="shared" si="24"/>
        <v>17.79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940</v>
      </c>
      <c r="G22" s="16">
        <f>'[3]07'!G24</f>
        <v>0</v>
      </c>
      <c r="H22" s="17">
        <f t="shared" si="27"/>
        <v>1260</v>
      </c>
      <c r="I22" s="15">
        <f>'[3]07'!J24</f>
        <v>270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17.79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17.79</v>
      </c>
      <c r="AE22" s="8">
        <f t="shared" si="11"/>
        <v>17.79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17.79</v>
      </c>
      <c r="AL22" s="8">
        <f t="shared" si="31"/>
        <v>234.42000000000002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234.42000000000002</v>
      </c>
      <c r="AT22" s="8">
        <v>17.79</v>
      </c>
      <c r="AU22" s="8">
        <v>17.79</v>
      </c>
      <c r="AW22" s="203">
        <v>17.79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17.79</v>
      </c>
      <c r="BD22" s="203">
        <v>17.79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17.79</v>
      </c>
      <c r="BL22" s="8">
        <f t="shared" si="21"/>
        <v>17.79</v>
      </c>
      <c r="BM22" s="8">
        <f t="shared" si="22"/>
        <v>17.79</v>
      </c>
      <c r="BN22" s="8">
        <f t="shared" si="23"/>
        <v>17.79</v>
      </c>
      <c r="BO22" s="8">
        <f t="shared" si="24"/>
        <v>17.79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940</v>
      </c>
      <c r="G23" s="16">
        <f>'[3]07'!G25</f>
        <v>0</v>
      </c>
      <c r="H23" s="17">
        <f t="shared" si="27"/>
        <v>1260</v>
      </c>
      <c r="I23" s="15">
        <f>'[3]07'!J25</f>
        <v>270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17.79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17.79</v>
      </c>
      <c r="AE23" s="8">
        <f t="shared" si="11"/>
        <v>17.79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17.79</v>
      </c>
      <c r="AL23" s="8">
        <f t="shared" si="31"/>
        <v>234.42000000000002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234.42000000000002</v>
      </c>
      <c r="AT23" s="8">
        <v>17.79</v>
      </c>
      <c r="AU23" s="8">
        <v>17.79</v>
      </c>
      <c r="AW23" s="203">
        <v>17.79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17.79</v>
      </c>
      <c r="BD23" s="203">
        <v>17.79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17.79</v>
      </c>
      <c r="BL23" s="8">
        <f t="shared" si="21"/>
        <v>17.79</v>
      </c>
      <c r="BM23" s="8">
        <f t="shared" si="22"/>
        <v>17.79</v>
      </c>
      <c r="BN23" s="8">
        <f t="shared" si="23"/>
        <v>17.79</v>
      </c>
      <c r="BO23" s="8">
        <f t="shared" si="24"/>
        <v>17.79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940</v>
      </c>
      <c r="G24" s="16">
        <f>'[3]07'!G26</f>
        <v>0</v>
      </c>
      <c r="H24" s="17">
        <f t="shared" si="27"/>
        <v>1260</v>
      </c>
      <c r="I24" s="15">
        <f>'[3]07'!J26</f>
        <v>270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17.79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17.79</v>
      </c>
      <c r="AE24" s="8">
        <f t="shared" si="11"/>
        <v>17.79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17.79</v>
      </c>
      <c r="AL24" s="8">
        <f t="shared" si="31"/>
        <v>234.42000000000002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234.42000000000002</v>
      </c>
      <c r="AT24" s="8">
        <v>17.79</v>
      </c>
      <c r="AU24" s="8">
        <v>17.79</v>
      </c>
      <c r="AW24" s="203">
        <v>17.79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17.79</v>
      </c>
      <c r="BD24" s="203">
        <v>17.79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17.79</v>
      </c>
      <c r="BL24" s="8">
        <f t="shared" si="21"/>
        <v>17.79</v>
      </c>
      <c r="BM24" s="8">
        <f t="shared" si="22"/>
        <v>17.79</v>
      </c>
      <c r="BN24" s="8">
        <f t="shared" si="23"/>
        <v>17.79</v>
      </c>
      <c r="BO24" s="8">
        <f t="shared" si="24"/>
        <v>17.79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940</v>
      </c>
      <c r="G25" s="16">
        <f>'[3]07'!G27</f>
        <v>0</v>
      </c>
      <c r="H25" s="17">
        <f t="shared" si="27"/>
        <v>1260</v>
      </c>
      <c r="I25" s="15">
        <f>'[3]07'!J27</f>
        <v>270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17.79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17.79</v>
      </c>
      <c r="AE25" s="8">
        <f t="shared" si="11"/>
        <v>17.79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17.79</v>
      </c>
      <c r="AL25" s="8">
        <f t="shared" si="31"/>
        <v>234.42000000000002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234.42000000000002</v>
      </c>
      <c r="AT25" s="8">
        <v>17.79</v>
      </c>
      <c r="AU25" s="8">
        <v>17.79</v>
      </c>
      <c r="AW25" s="203">
        <v>17.79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17.79</v>
      </c>
      <c r="BD25" s="203">
        <v>17.79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17.79</v>
      </c>
      <c r="BL25" s="8">
        <f t="shared" si="21"/>
        <v>17.79</v>
      </c>
      <c r="BM25" s="8">
        <f t="shared" si="22"/>
        <v>17.79</v>
      </c>
      <c r="BN25" s="8">
        <f t="shared" si="23"/>
        <v>17.79</v>
      </c>
      <c r="BO25" s="8">
        <f t="shared" si="24"/>
        <v>17.79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940</v>
      </c>
      <c r="G26" s="16">
        <f>'[3]07'!G28</f>
        <v>0</v>
      </c>
      <c r="H26" s="17">
        <f t="shared" si="27"/>
        <v>1260</v>
      </c>
      <c r="I26" s="15">
        <f>'[3]07'!J28</f>
        <v>270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17.79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17.79</v>
      </c>
      <c r="AE26" s="8">
        <f t="shared" si="11"/>
        <v>17.79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17.79</v>
      </c>
      <c r="AL26" s="8">
        <f t="shared" si="31"/>
        <v>234.42000000000002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234.42000000000002</v>
      </c>
      <c r="AT26" s="8">
        <v>17.79</v>
      </c>
      <c r="AU26" s="8">
        <v>17.79</v>
      </c>
      <c r="AW26" s="203">
        <v>17.79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17.79</v>
      </c>
      <c r="BD26" s="203">
        <v>17.79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17.79</v>
      </c>
      <c r="BL26" s="8">
        <f t="shared" si="21"/>
        <v>17.79</v>
      </c>
      <c r="BM26" s="8">
        <f t="shared" si="22"/>
        <v>17.79</v>
      </c>
      <c r="BN26" s="8">
        <f t="shared" si="23"/>
        <v>17.79</v>
      </c>
      <c r="BO26" s="8">
        <f t="shared" si="24"/>
        <v>17.79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940</v>
      </c>
      <c r="G27" s="16">
        <f>'[3]07'!G29</f>
        <v>0</v>
      </c>
      <c r="H27" s="17">
        <f t="shared" si="27"/>
        <v>1260</v>
      </c>
      <c r="I27" s="15">
        <f>'[3]07'!J29</f>
        <v>270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17.79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17.79</v>
      </c>
      <c r="AE27" s="8">
        <f t="shared" si="11"/>
        <v>17.79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17.79</v>
      </c>
      <c r="AL27" s="8">
        <f t="shared" si="31"/>
        <v>234.42000000000002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234.42000000000002</v>
      </c>
      <c r="AT27" s="8">
        <v>17.79</v>
      </c>
      <c r="AU27" s="8">
        <v>17.79</v>
      </c>
      <c r="AW27" s="203">
        <v>17.79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17.79</v>
      </c>
      <c r="BD27" s="203">
        <v>17.79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17.79</v>
      </c>
      <c r="BL27" s="8">
        <f t="shared" si="21"/>
        <v>17.79</v>
      </c>
      <c r="BM27" s="8">
        <f t="shared" si="22"/>
        <v>17.79</v>
      </c>
      <c r="BN27" s="8">
        <f t="shared" si="23"/>
        <v>17.79</v>
      </c>
      <c r="BO27" s="8">
        <f t="shared" si="24"/>
        <v>17.79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940</v>
      </c>
      <c r="G28" s="16">
        <f>'[3]07'!G30</f>
        <v>0</v>
      </c>
      <c r="H28" s="17">
        <f t="shared" si="27"/>
        <v>1260</v>
      </c>
      <c r="I28" s="15">
        <f>'[3]07'!J30</f>
        <v>270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17.79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17.79</v>
      </c>
      <c r="AE28" s="8">
        <f t="shared" si="11"/>
        <v>17.79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17.79</v>
      </c>
      <c r="AL28" s="8">
        <f t="shared" si="31"/>
        <v>234.42000000000002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234.42000000000002</v>
      </c>
      <c r="AT28" s="8">
        <v>17.79</v>
      </c>
      <c r="AU28" s="8">
        <v>17.79</v>
      </c>
      <c r="AW28" s="203">
        <v>17.79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17.79</v>
      </c>
      <c r="BD28" s="203">
        <v>17.79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17.79</v>
      </c>
      <c r="BL28" s="8">
        <f t="shared" si="21"/>
        <v>17.79</v>
      </c>
      <c r="BM28" s="8">
        <f t="shared" si="22"/>
        <v>17.79</v>
      </c>
      <c r="BN28" s="8">
        <f t="shared" si="23"/>
        <v>17.79</v>
      </c>
      <c r="BO28" s="8">
        <f t="shared" si="24"/>
        <v>17.79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940</v>
      </c>
      <c r="G29" s="16">
        <f>'[3]07'!G31</f>
        <v>0</v>
      </c>
      <c r="H29" s="17">
        <f t="shared" si="27"/>
        <v>1260</v>
      </c>
      <c r="I29" s="15">
        <f>'[3]07'!J31</f>
        <v>270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17.79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17.79</v>
      </c>
      <c r="AE29" s="8">
        <f t="shared" si="11"/>
        <v>17.79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17.79</v>
      </c>
      <c r="AL29" s="8">
        <f t="shared" si="31"/>
        <v>234.42000000000002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234.42000000000002</v>
      </c>
      <c r="AT29" s="8">
        <v>17.79</v>
      </c>
      <c r="AU29" s="8">
        <v>17.79</v>
      </c>
      <c r="AW29" s="203">
        <v>17.79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17.79</v>
      </c>
      <c r="BD29" s="203">
        <v>17.79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17.79</v>
      </c>
      <c r="BL29" s="8">
        <f t="shared" si="21"/>
        <v>17.79</v>
      </c>
      <c r="BM29" s="8">
        <f t="shared" si="22"/>
        <v>17.79</v>
      </c>
      <c r="BN29" s="8">
        <f t="shared" si="23"/>
        <v>17.79</v>
      </c>
      <c r="BO29" s="8">
        <f t="shared" si="24"/>
        <v>17.79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940</v>
      </c>
      <c r="G30" s="16">
        <f>'[3]07'!G32</f>
        <v>0</v>
      </c>
      <c r="H30" s="17">
        <f t="shared" si="27"/>
        <v>1260</v>
      </c>
      <c r="I30" s="15">
        <f>'[3]07'!J32</f>
        <v>270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17.79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17.79</v>
      </c>
      <c r="AE30" s="8">
        <f t="shared" si="11"/>
        <v>17.79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17.79</v>
      </c>
      <c r="AL30" s="8">
        <f t="shared" si="31"/>
        <v>234.42000000000002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234.42000000000002</v>
      </c>
      <c r="AT30" s="8">
        <v>17.79</v>
      </c>
      <c r="AU30" s="8">
        <v>17.79</v>
      </c>
      <c r="AW30" s="203">
        <v>17.79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17.79</v>
      </c>
      <c r="BD30" s="203">
        <v>17.79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17.79</v>
      </c>
      <c r="BL30" s="8">
        <f t="shared" si="21"/>
        <v>17.79</v>
      </c>
      <c r="BM30" s="8">
        <f t="shared" si="22"/>
        <v>17.79</v>
      </c>
      <c r="BN30" s="8">
        <f t="shared" si="23"/>
        <v>17.79</v>
      </c>
      <c r="BO30" s="8">
        <f t="shared" si="24"/>
        <v>17.79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940</v>
      </c>
      <c r="G31" s="16">
        <f>'[3]07'!G33</f>
        <v>0</v>
      </c>
      <c r="H31" s="17">
        <f t="shared" si="27"/>
        <v>1260</v>
      </c>
      <c r="I31" s="15">
        <f>'[3]07'!J33</f>
        <v>270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17.79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17.79</v>
      </c>
      <c r="AE31" s="8">
        <f t="shared" si="11"/>
        <v>17.79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17.79</v>
      </c>
      <c r="AL31" s="8">
        <f t="shared" si="31"/>
        <v>234.42000000000002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234.42000000000002</v>
      </c>
      <c r="AT31" s="8">
        <v>17.79</v>
      </c>
      <c r="AU31" s="8">
        <v>17.79</v>
      </c>
      <c r="AW31" s="203">
        <v>17.79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17.79</v>
      </c>
      <c r="BD31" s="203">
        <v>17.79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17.79</v>
      </c>
      <c r="BL31" s="8">
        <f t="shared" si="21"/>
        <v>17.79</v>
      </c>
      <c r="BM31" s="8">
        <f t="shared" si="22"/>
        <v>17.79</v>
      </c>
      <c r="BN31" s="8">
        <f t="shared" si="23"/>
        <v>17.79</v>
      </c>
      <c r="BO31" s="8">
        <f t="shared" si="24"/>
        <v>17.79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940</v>
      </c>
      <c r="G32" s="16">
        <f>'[3]07'!G34</f>
        <v>0</v>
      </c>
      <c r="H32" s="17">
        <f t="shared" si="27"/>
        <v>1260</v>
      </c>
      <c r="I32" s="15">
        <f>'[3]07'!J34</f>
        <v>270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17.79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17.79</v>
      </c>
      <c r="AE32" s="8">
        <f t="shared" si="11"/>
        <v>17.79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17.79</v>
      </c>
      <c r="AL32" s="8">
        <f t="shared" si="31"/>
        <v>234.42000000000002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234.42000000000002</v>
      </c>
      <c r="AT32" s="8">
        <v>17.79</v>
      </c>
      <c r="AU32" s="8">
        <v>17.79</v>
      </c>
      <c r="AW32" s="203">
        <v>17.79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17.79</v>
      </c>
      <c r="BD32" s="203">
        <v>17.79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17.79</v>
      </c>
      <c r="BL32" s="8">
        <f t="shared" si="21"/>
        <v>17.79</v>
      </c>
      <c r="BM32" s="8">
        <f t="shared" si="22"/>
        <v>17.79</v>
      </c>
      <c r="BN32" s="8">
        <f t="shared" si="23"/>
        <v>17.79</v>
      </c>
      <c r="BO32" s="8">
        <f t="shared" si="24"/>
        <v>17.79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940</v>
      </c>
      <c r="G33" s="16">
        <f>'[3]07'!G35</f>
        <v>0</v>
      </c>
      <c r="H33" s="17">
        <f t="shared" si="27"/>
        <v>1260</v>
      </c>
      <c r="I33" s="15">
        <f>'[3]07'!J35</f>
        <v>270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17.79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17.79</v>
      </c>
      <c r="AE33" s="8">
        <f t="shared" si="11"/>
        <v>17.79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17.79</v>
      </c>
      <c r="AL33" s="8">
        <f t="shared" si="31"/>
        <v>234.42000000000002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234.42000000000002</v>
      </c>
      <c r="AT33" s="8">
        <v>17.79</v>
      </c>
      <c r="AU33" s="8">
        <v>17.79</v>
      </c>
      <c r="AW33" s="203">
        <v>17.79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17.79</v>
      </c>
      <c r="BD33" s="203">
        <v>17.79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17.79</v>
      </c>
      <c r="BL33" s="8">
        <f t="shared" si="21"/>
        <v>17.79</v>
      </c>
      <c r="BM33" s="8">
        <f t="shared" si="22"/>
        <v>17.79</v>
      </c>
      <c r="BN33" s="8">
        <f t="shared" si="23"/>
        <v>17.79</v>
      </c>
      <c r="BO33" s="8">
        <f t="shared" si="24"/>
        <v>17.79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940</v>
      </c>
      <c r="G34" s="16">
        <f>'[3]07'!G36</f>
        <v>0</v>
      </c>
      <c r="H34" s="17">
        <f t="shared" si="27"/>
        <v>1260</v>
      </c>
      <c r="I34" s="15">
        <f>'[3]07'!J36</f>
        <v>270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17.79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17.79</v>
      </c>
      <c r="AE34" s="8">
        <f t="shared" si="11"/>
        <v>17.79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17.79</v>
      </c>
      <c r="AL34" s="8">
        <f t="shared" si="31"/>
        <v>234.42000000000002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234.42000000000002</v>
      </c>
      <c r="AT34" s="8">
        <v>17.79</v>
      </c>
      <c r="AU34" s="8">
        <v>17.79</v>
      </c>
      <c r="AW34" s="203">
        <v>17.79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17.79</v>
      </c>
      <c r="BD34" s="203">
        <v>17.79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17.79</v>
      </c>
      <c r="BL34" s="8">
        <f t="shared" si="21"/>
        <v>17.79</v>
      </c>
      <c r="BM34" s="8">
        <f t="shared" si="22"/>
        <v>17.79</v>
      </c>
      <c r="BN34" s="8">
        <f t="shared" si="23"/>
        <v>17.79</v>
      </c>
      <c r="BO34" s="8">
        <f t="shared" si="24"/>
        <v>17.79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940</v>
      </c>
      <c r="G35" s="16">
        <f>'[3]07'!G37</f>
        <v>0</v>
      </c>
      <c r="H35" s="17">
        <f t="shared" si="27"/>
        <v>1260</v>
      </c>
      <c r="I35" s="15">
        <f>'[3]07'!J37</f>
        <v>270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22.75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22.75</v>
      </c>
      <c r="AE35" s="8">
        <f t="shared" si="11"/>
        <v>22.75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22.75</v>
      </c>
      <c r="AL35" s="8">
        <f t="shared" si="31"/>
        <v>224.5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224.5</v>
      </c>
      <c r="AT35" s="8">
        <v>22.75</v>
      </c>
      <c r="AU35" s="8">
        <v>22.75</v>
      </c>
      <c r="AW35" s="203">
        <v>22.75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22.75</v>
      </c>
      <c r="BD35" s="203">
        <v>22.75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22.75</v>
      </c>
      <c r="BL35" s="8">
        <f t="shared" si="21"/>
        <v>22.75</v>
      </c>
      <c r="BM35" s="8">
        <f t="shared" si="22"/>
        <v>22.75</v>
      </c>
      <c r="BN35" s="8">
        <f t="shared" si="23"/>
        <v>22.75</v>
      </c>
      <c r="BO35" s="8">
        <f t="shared" si="24"/>
        <v>22.75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940</v>
      </c>
      <c r="G36" s="16">
        <f>'[3]07'!G38</f>
        <v>0</v>
      </c>
      <c r="H36" s="17">
        <f t="shared" si="27"/>
        <v>1260</v>
      </c>
      <c r="I36" s="15">
        <f>'[3]07'!J38</f>
        <v>270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22.75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22.75</v>
      </c>
      <c r="AE36" s="8">
        <f t="shared" si="11"/>
        <v>22.75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22.75</v>
      </c>
      <c r="AL36" s="8">
        <f t="shared" si="31"/>
        <v>224.5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224.5</v>
      </c>
      <c r="AT36" s="8">
        <v>22.75</v>
      </c>
      <c r="AU36" s="8">
        <v>22.75</v>
      </c>
      <c r="AW36" s="203">
        <v>22.75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22.75</v>
      </c>
      <c r="BD36" s="203">
        <v>22.75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22.75</v>
      </c>
      <c r="BL36" s="8">
        <f t="shared" si="21"/>
        <v>22.75</v>
      </c>
      <c r="BM36" s="8">
        <f t="shared" si="22"/>
        <v>22.75</v>
      </c>
      <c r="BN36" s="8">
        <f t="shared" si="23"/>
        <v>22.75</v>
      </c>
      <c r="BO36" s="8">
        <f t="shared" si="24"/>
        <v>22.75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940</v>
      </c>
      <c r="G37" s="16">
        <f>'[3]07'!G39</f>
        <v>0</v>
      </c>
      <c r="H37" s="17">
        <f t="shared" si="27"/>
        <v>1260</v>
      </c>
      <c r="I37" s="15">
        <f>'[3]07'!J39</f>
        <v>270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26.57</v>
      </c>
      <c r="AE37" s="8">
        <f t="shared" si="11"/>
        <v>26.57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26.57</v>
      </c>
      <c r="AL37" s="8">
        <f t="shared" si="31"/>
        <v>216.86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216.86</v>
      </c>
      <c r="AT37" s="8">
        <v>22.75</v>
      </c>
      <c r="AU37" s="8">
        <v>22.75</v>
      </c>
      <c r="AW37" s="203">
        <v>26.57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26.57</v>
      </c>
      <c r="BD37" s="203">
        <v>26.57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26.57</v>
      </c>
      <c r="BL37" s="8">
        <f t="shared" si="21"/>
        <v>22.75</v>
      </c>
      <c r="BM37" s="8">
        <f t="shared" si="22"/>
        <v>22.75</v>
      </c>
      <c r="BN37" s="8">
        <f t="shared" si="23"/>
        <v>26.57</v>
      </c>
      <c r="BO37" s="8">
        <f t="shared" si="24"/>
        <v>26.57</v>
      </c>
      <c r="BP37" s="182">
        <f t="shared" si="25"/>
        <v>-3.8200000000000003</v>
      </c>
      <c r="BQ37" s="182">
        <f t="shared" si="26"/>
        <v>-3.8200000000000003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940</v>
      </c>
      <c r="G38" s="16">
        <f>'[3]07'!G40</f>
        <v>0</v>
      </c>
      <c r="H38" s="17">
        <f t="shared" si="27"/>
        <v>1260</v>
      </c>
      <c r="I38" s="15">
        <f>'[3]07'!J40</f>
        <v>270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26.57</v>
      </c>
      <c r="AE38" s="8">
        <f t="shared" si="11"/>
        <v>26.57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26.57</v>
      </c>
      <c r="AL38" s="8">
        <f t="shared" si="31"/>
        <v>216.86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216.86</v>
      </c>
      <c r="AT38" s="8">
        <v>22.75</v>
      </c>
      <c r="AU38" s="8">
        <v>22.75</v>
      </c>
      <c r="AW38" s="203">
        <v>26.57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26.57</v>
      </c>
      <c r="BD38" s="203">
        <v>26.57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26.57</v>
      </c>
      <c r="BL38" s="8">
        <f t="shared" si="21"/>
        <v>22.75</v>
      </c>
      <c r="BM38" s="8">
        <f t="shared" si="22"/>
        <v>22.75</v>
      </c>
      <c r="BN38" s="8">
        <f t="shared" si="23"/>
        <v>26.57</v>
      </c>
      <c r="BO38" s="8">
        <f t="shared" si="24"/>
        <v>26.57</v>
      </c>
      <c r="BP38" s="182">
        <f t="shared" si="25"/>
        <v>-3.8200000000000003</v>
      </c>
      <c r="BQ38" s="182">
        <f t="shared" si="26"/>
        <v>-3.8200000000000003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940</v>
      </c>
      <c r="G39" s="16">
        <f>'[3]07'!G41</f>
        <v>0</v>
      </c>
      <c r="H39" s="17">
        <f t="shared" si="27"/>
        <v>1260</v>
      </c>
      <c r="I39" s="15">
        <f>'[3]07'!J41</f>
        <v>270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26.57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26.57</v>
      </c>
      <c r="AE39" s="8">
        <f t="shared" si="11"/>
        <v>26.57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26.57</v>
      </c>
      <c r="AL39" s="8">
        <f t="shared" si="31"/>
        <v>216.86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216.86</v>
      </c>
      <c r="AT39" s="8">
        <v>26.57</v>
      </c>
      <c r="AU39" s="8">
        <v>26.57</v>
      </c>
      <c r="AW39" s="203">
        <v>26.57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26.57</v>
      </c>
      <c r="BD39" s="203">
        <v>26.57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26.57</v>
      </c>
      <c r="BL39" s="8">
        <f t="shared" si="21"/>
        <v>26.57</v>
      </c>
      <c r="BM39" s="8">
        <f t="shared" si="22"/>
        <v>26.57</v>
      </c>
      <c r="BN39" s="8">
        <f t="shared" si="23"/>
        <v>26.57</v>
      </c>
      <c r="BO39" s="8">
        <f t="shared" si="24"/>
        <v>26.57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940</v>
      </c>
      <c r="G40" s="16">
        <f>'[3]07'!G42</f>
        <v>0</v>
      </c>
      <c r="H40" s="17">
        <f t="shared" si="27"/>
        <v>1260</v>
      </c>
      <c r="I40" s="15">
        <f>'[3]07'!J42</f>
        <v>270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26.57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26.57</v>
      </c>
      <c r="AE40" s="8">
        <f t="shared" si="11"/>
        <v>26.57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26.57</v>
      </c>
      <c r="AL40" s="8">
        <f t="shared" si="31"/>
        <v>216.86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216.86</v>
      </c>
      <c r="AT40" s="8">
        <v>26.57</v>
      </c>
      <c r="AU40" s="8">
        <v>26.57</v>
      </c>
      <c r="AW40" s="203">
        <v>26.57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26.57</v>
      </c>
      <c r="BD40" s="203">
        <v>26.57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26.57</v>
      </c>
      <c r="BL40" s="8">
        <f t="shared" si="21"/>
        <v>26.57</v>
      </c>
      <c r="BM40" s="8">
        <f t="shared" si="22"/>
        <v>26.57</v>
      </c>
      <c r="BN40" s="8">
        <f t="shared" si="23"/>
        <v>26.57</v>
      </c>
      <c r="BO40" s="8">
        <f t="shared" si="24"/>
        <v>26.57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940</v>
      </c>
      <c r="G41" s="16">
        <f>'[3]07'!G43</f>
        <v>0</v>
      </c>
      <c r="H41" s="17">
        <f t="shared" si="27"/>
        <v>1260</v>
      </c>
      <c r="I41" s="15">
        <f>'[3]07'!J43</f>
        <v>270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26.57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26.57</v>
      </c>
      <c r="AE41" s="8">
        <f t="shared" si="11"/>
        <v>26.57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26.57</v>
      </c>
      <c r="AL41" s="8">
        <f t="shared" si="31"/>
        <v>216.86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216.86</v>
      </c>
      <c r="AT41" s="8">
        <v>26.57</v>
      </c>
      <c r="AU41" s="8">
        <v>26.57</v>
      </c>
      <c r="AW41" s="203">
        <v>26.57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26.57</v>
      </c>
      <c r="BD41" s="203">
        <v>26.57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26.57</v>
      </c>
      <c r="BL41" s="8">
        <f t="shared" si="21"/>
        <v>26.57</v>
      </c>
      <c r="BM41" s="8">
        <f t="shared" si="22"/>
        <v>26.57</v>
      </c>
      <c r="BN41" s="8">
        <f t="shared" si="23"/>
        <v>26.57</v>
      </c>
      <c r="BO41" s="8">
        <f t="shared" si="24"/>
        <v>26.57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940</v>
      </c>
      <c r="G42" s="16">
        <f>'[3]07'!G44</f>
        <v>0</v>
      </c>
      <c r="H42" s="17">
        <f t="shared" si="27"/>
        <v>1260</v>
      </c>
      <c r="I42" s="15">
        <f>'[3]07'!J44</f>
        <v>270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26.57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26.57</v>
      </c>
      <c r="AE42" s="8">
        <f t="shared" si="11"/>
        <v>26.57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26.57</v>
      </c>
      <c r="AL42" s="8">
        <f t="shared" si="31"/>
        <v>216.86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216.86</v>
      </c>
      <c r="AT42" s="8">
        <v>26.57</v>
      </c>
      <c r="AU42" s="8">
        <v>26.57</v>
      </c>
      <c r="AW42" s="203">
        <v>26.57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26.57</v>
      </c>
      <c r="BD42" s="203">
        <v>26.57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26.57</v>
      </c>
      <c r="BL42" s="8">
        <f t="shared" si="21"/>
        <v>26.57</v>
      </c>
      <c r="BM42" s="8">
        <f t="shared" si="22"/>
        <v>26.57</v>
      </c>
      <c r="BN42" s="8">
        <f t="shared" si="23"/>
        <v>26.57</v>
      </c>
      <c r="BO42" s="8">
        <f t="shared" si="24"/>
        <v>26.57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940</v>
      </c>
      <c r="G43" s="16">
        <f>'[3]07'!G45</f>
        <v>0</v>
      </c>
      <c r="H43" s="17">
        <f t="shared" si="27"/>
        <v>1260</v>
      </c>
      <c r="I43" s="15">
        <f>'[3]07'!J45</f>
        <v>270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26.57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26.57</v>
      </c>
      <c r="AE43" s="8">
        <f t="shared" si="11"/>
        <v>26.57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26.57</v>
      </c>
      <c r="AL43" s="8">
        <f t="shared" si="31"/>
        <v>216.86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216.86</v>
      </c>
      <c r="AT43" s="8">
        <v>26.57</v>
      </c>
      <c r="AU43" s="8">
        <v>26.57</v>
      </c>
      <c r="AW43" s="203">
        <v>26.57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26.57</v>
      </c>
      <c r="BD43" s="203">
        <v>26.57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26.57</v>
      </c>
      <c r="BL43" s="8">
        <f t="shared" si="21"/>
        <v>26.57</v>
      </c>
      <c r="BM43" s="8">
        <f t="shared" si="22"/>
        <v>26.57</v>
      </c>
      <c r="BN43" s="8">
        <f t="shared" si="23"/>
        <v>26.57</v>
      </c>
      <c r="BO43" s="8">
        <f t="shared" si="24"/>
        <v>26.57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940</v>
      </c>
      <c r="G44" s="16">
        <f>'[3]07'!G46</f>
        <v>0</v>
      </c>
      <c r="H44" s="17">
        <f t="shared" si="27"/>
        <v>1260</v>
      </c>
      <c r="I44" s="15">
        <f>'[3]07'!J46</f>
        <v>270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26.57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26.57</v>
      </c>
      <c r="AE44" s="8">
        <f t="shared" si="11"/>
        <v>26.57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26.57</v>
      </c>
      <c r="AL44" s="8">
        <f t="shared" si="31"/>
        <v>216.86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216.86</v>
      </c>
      <c r="AT44" s="8">
        <v>26.57</v>
      </c>
      <c r="AU44" s="8">
        <v>26.57</v>
      </c>
      <c r="AW44" s="203">
        <v>26.57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26.57</v>
      </c>
      <c r="BD44" s="203">
        <v>26.57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26.57</v>
      </c>
      <c r="BL44" s="8">
        <f t="shared" si="21"/>
        <v>26.57</v>
      </c>
      <c r="BM44" s="8">
        <f t="shared" si="22"/>
        <v>26.57</v>
      </c>
      <c r="BN44" s="8">
        <f t="shared" si="23"/>
        <v>26.57</v>
      </c>
      <c r="BO44" s="8">
        <f t="shared" si="24"/>
        <v>26.57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940</v>
      </c>
      <c r="G45" s="16">
        <f>'[3]07'!G47</f>
        <v>0</v>
      </c>
      <c r="H45" s="17">
        <f t="shared" si="27"/>
        <v>1260</v>
      </c>
      <c r="I45" s="15">
        <f>'[3]07'!J47</f>
        <v>270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26.57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26.57</v>
      </c>
      <c r="AE45" s="8">
        <f t="shared" si="11"/>
        <v>26.57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26.57</v>
      </c>
      <c r="AL45" s="8">
        <f t="shared" si="31"/>
        <v>216.86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216.86</v>
      </c>
      <c r="AT45" s="8">
        <v>26.57</v>
      </c>
      <c r="AU45" s="8">
        <v>26.57</v>
      </c>
      <c r="AW45" s="203">
        <v>26.57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26.57</v>
      </c>
      <c r="BD45" s="203">
        <v>26.57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26.57</v>
      </c>
      <c r="BL45" s="8">
        <f t="shared" si="21"/>
        <v>26.57</v>
      </c>
      <c r="BM45" s="8">
        <f t="shared" si="22"/>
        <v>26.57</v>
      </c>
      <c r="BN45" s="8">
        <f t="shared" si="23"/>
        <v>26.57</v>
      </c>
      <c r="BO45" s="8">
        <f t="shared" si="24"/>
        <v>26.57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940</v>
      </c>
      <c r="G46" s="16">
        <f>'[3]07'!G48</f>
        <v>0</v>
      </c>
      <c r="H46" s="17">
        <f t="shared" si="27"/>
        <v>1260</v>
      </c>
      <c r="I46" s="15">
        <f>'[3]07'!J48</f>
        <v>270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26.57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26.57</v>
      </c>
      <c r="AE46" s="8">
        <f t="shared" si="11"/>
        <v>26.57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26.57</v>
      </c>
      <c r="AL46" s="8">
        <f t="shared" si="31"/>
        <v>216.86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216.86</v>
      </c>
      <c r="AT46" s="8">
        <v>26.57</v>
      </c>
      <c r="AU46" s="8">
        <v>26.57</v>
      </c>
      <c r="AW46" s="203">
        <v>26.57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26.57</v>
      </c>
      <c r="BD46" s="203">
        <v>26.57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26.57</v>
      </c>
      <c r="BL46" s="8">
        <f t="shared" si="21"/>
        <v>26.57</v>
      </c>
      <c r="BM46" s="8">
        <f t="shared" si="22"/>
        <v>26.57</v>
      </c>
      <c r="BN46" s="8">
        <f t="shared" si="23"/>
        <v>26.57</v>
      </c>
      <c r="BO46" s="8">
        <f t="shared" si="24"/>
        <v>26.57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940</v>
      </c>
      <c r="G47" s="16">
        <f>'[3]07'!G49</f>
        <v>0</v>
      </c>
      <c r="H47" s="17">
        <f t="shared" si="27"/>
        <v>1260</v>
      </c>
      <c r="I47" s="15">
        <f>'[3]07'!J49</f>
        <v>270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26.57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26.57</v>
      </c>
      <c r="AE47" s="8">
        <f t="shared" si="11"/>
        <v>26.57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26.57</v>
      </c>
      <c r="AL47" s="8">
        <f t="shared" si="31"/>
        <v>216.86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216.86</v>
      </c>
      <c r="AT47" s="8">
        <v>26.57</v>
      </c>
      <c r="AU47" s="8">
        <v>26.57</v>
      </c>
      <c r="AW47" s="203">
        <v>26.57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26.57</v>
      </c>
      <c r="BD47" s="203">
        <v>26.57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26.57</v>
      </c>
      <c r="BL47" s="8">
        <f t="shared" si="21"/>
        <v>26.57</v>
      </c>
      <c r="BM47" s="8">
        <f t="shared" si="22"/>
        <v>26.57</v>
      </c>
      <c r="BN47" s="8">
        <f t="shared" si="23"/>
        <v>26.57</v>
      </c>
      <c r="BO47" s="8">
        <f t="shared" si="24"/>
        <v>26.57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940</v>
      </c>
      <c r="G48" s="16">
        <f>'[3]07'!G50</f>
        <v>0</v>
      </c>
      <c r="H48" s="17">
        <f t="shared" si="27"/>
        <v>1260</v>
      </c>
      <c r="I48" s="15">
        <f>'[3]07'!J50</f>
        <v>270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26.57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26.57</v>
      </c>
      <c r="AE48" s="8">
        <f t="shared" si="11"/>
        <v>26.57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26.57</v>
      </c>
      <c r="AL48" s="8">
        <f t="shared" si="31"/>
        <v>216.86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216.86</v>
      </c>
      <c r="AT48" s="8">
        <v>26.57</v>
      </c>
      <c r="AU48" s="8">
        <v>26.57</v>
      </c>
      <c r="AW48" s="203">
        <v>26.57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26.57</v>
      </c>
      <c r="BD48" s="203">
        <v>26.57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26.57</v>
      </c>
      <c r="BL48" s="8">
        <f t="shared" si="21"/>
        <v>26.57</v>
      </c>
      <c r="BM48" s="8">
        <f t="shared" si="22"/>
        <v>26.57</v>
      </c>
      <c r="BN48" s="8">
        <f t="shared" si="23"/>
        <v>26.57</v>
      </c>
      <c r="BO48" s="8">
        <f t="shared" si="24"/>
        <v>26.57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940</v>
      </c>
      <c r="G49" s="16">
        <f>'[3]07'!G51</f>
        <v>0</v>
      </c>
      <c r="H49" s="17">
        <f t="shared" si="27"/>
        <v>1260</v>
      </c>
      <c r="I49" s="15">
        <f>'[3]07'!J51</f>
        <v>270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26.57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26.57</v>
      </c>
      <c r="AE49" s="8">
        <f t="shared" si="11"/>
        <v>26.57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26.57</v>
      </c>
      <c r="AL49" s="8">
        <f t="shared" si="31"/>
        <v>216.86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216.86</v>
      </c>
      <c r="AT49" s="8">
        <v>26.57</v>
      </c>
      <c r="AU49" s="8">
        <v>26.57</v>
      </c>
      <c r="AW49" s="203">
        <v>26.57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26.57</v>
      </c>
      <c r="BD49" s="203">
        <v>26.57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26.57</v>
      </c>
      <c r="BL49" s="8">
        <f t="shared" si="21"/>
        <v>26.57</v>
      </c>
      <c r="BM49" s="8">
        <f t="shared" si="22"/>
        <v>26.57</v>
      </c>
      <c r="BN49" s="8">
        <f t="shared" si="23"/>
        <v>26.57</v>
      </c>
      <c r="BO49" s="8">
        <f t="shared" si="24"/>
        <v>26.57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940</v>
      </c>
      <c r="G50" s="16">
        <f>'[3]07'!G52</f>
        <v>0</v>
      </c>
      <c r="H50" s="17">
        <f t="shared" si="27"/>
        <v>1260</v>
      </c>
      <c r="I50" s="15">
        <f>'[3]07'!J52</f>
        <v>270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26.57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26.57</v>
      </c>
      <c r="AE50" s="8">
        <f t="shared" si="11"/>
        <v>26.57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26.57</v>
      </c>
      <c r="AL50" s="8">
        <f t="shared" si="31"/>
        <v>216.86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216.86</v>
      </c>
      <c r="AT50" s="8">
        <v>26.57</v>
      </c>
      <c r="AU50" s="8">
        <v>26.57</v>
      </c>
      <c r="AW50" s="203">
        <v>26.57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26.57</v>
      </c>
      <c r="BD50" s="203">
        <v>26.57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26.57</v>
      </c>
      <c r="BL50" s="8">
        <f t="shared" si="21"/>
        <v>26.57</v>
      </c>
      <c r="BM50" s="8">
        <f t="shared" si="22"/>
        <v>26.57</v>
      </c>
      <c r="BN50" s="8">
        <f t="shared" si="23"/>
        <v>26.57</v>
      </c>
      <c r="BO50" s="8">
        <f t="shared" si="24"/>
        <v>26.57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920</v>
      </c>
      <c r="G51" s="16">
        <f>'[3]07'!G53</f>
        <v>0</v>
      </c>
      <c r="H51" s="17">
        <f t="shared" si="27"/>
        <v>1240</v>
      </c>
      <c r="I51" s="15">
        <f>'[3]07'!J53</f>
        <v>270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26.57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26.57</v>
      </c>
      <c r="AE51" s="8">
        <f t="shared" si="11"/>
        <v>26.57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26.57</v>
      </c>
      <c r="AL51" s="8">
        <f t="shared" si="31"/>
        <v>216.86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216.86</v>
      </c>
      <c r="AT51" s="8">
        <v>26.57</v>
      </c>
      <c r="AU51" s="8">
        <v>26.57</v>
      </c>
      <c r="AW51" s="203">
        <v>26.57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26.57</v>
      </c>
      <c r="BD51" s="203">
        <v>26.57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26.57</v>
      </c>
      <c r="BL51" s="8">
        <f t="shared" si="21"/>
        <v>26.57</v>
      </c>
      <c r="BM51" s="8">
        <f t="shared" si="22"/>
        <v>26.57</v>
      </c>
      <c r="BN51" s="8">
        <f t="shared" si="23"/>
        <v>26.57</v>
      </c>
      <c r="BO51" s="8">
        <f t="shared" si="24"/>
        <v>26.57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920</v>
      </c>
      <c r="G52" s="16">
        <f>'[3]07'!G54</f>
        <v>0</v>
      </c>
      <c r="H52" s="17">
        <f t="shared" si="27"/>
        <v>1240</v>
      </c>
      <c r="I52" s="15">
        <f>'[3]07'!J54</f>
        <v>270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26.57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26.57</v>
      </c>
      <c r="AE52" s="8">
        <f t="shared" si="11"/>
        <v>26.57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26.57</v>
      </c>
      <c r="AL52" s="8">
        <f t="shared" si="31"/>
        <v>216.86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216.86</v>
      </c>
      <c r="AT52" s="8">
        <v>26.57</v>
      </c>
      <c r="AU52" s="8">
        <v>26.57</v>
      </c>
      <c r="AW52" s="203">
        <v>26.57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26.57</v>
      </c>
      <c r="BD52" s="203">
        <v>26.57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26.57</v>
      </c>
      <c r="BL52" s="8">
        <f t="shared" si="21"/>
        <v>26.57</v>
      </c>
      <c r="BM52" s="8">
        <f t="shared" si="22"/>
        <v>26.57</v>
      </c>
      <c r="BN52" s="8">
        <f t="shared" si="23"/>
        <v>26.57</v>
      </c>
      <c r="BO52" s="8">
        <f t="shared" si="24"/>
        <v>26.57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920</v>
      </c>
      <c r="G53" s="16">
        <f>'[3]07'!G55</f>
        <v>0</v>
      </c>
      <c r="H53" s="17">
        <f t="shared" si="27"/>
        <v>1240</v>
      </c>
      <c r="I53" s="15">
        <f>'[3]07'!J55</f>
        <v>270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26.57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26.57</v>
      </c>
      <c r="AE53" s="8">
        <f t="shared" si="11"/>
        <v>26.57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26.57</v>
      </c>
      <c r="AL53" s="8">
        <f t="shared" si="31"/>
        <v>216.86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216.86</v>
      </c>
      <c r="AT53" s="8">
        <v>26.57</v>
      </c>
      <c r="AU53" s="8">
        <v>26.57</v>
      </c>
      <c r="AW53" s="203">
        <v>26.57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26.57</v>
      </c>
      <c r="BD53" s="203">
        <v>26.57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26.57</v>
      </c>
      <c r="BL53" s="8">
        <f t="shared" si="21"/>
        <v>26.57</v>
      </c>
      <c r="BM53" s="8">
        <f t="shared" si="22"/>
        <v>26.57</v>
      </c>
      <c r="BN53" s="8">
        <f t="shared" si="23"/>
        <v>26.57</v>
      </c>
      <c r="BO53" s="8">
        <f t="shared" si="24"/>
        <v>26.57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920</v>
      </c>
      <c r="G54" s="16">
        <f>'[3]07'!G56</f>
        <v>0</v>
      </c>
      <c r="H54" s="17">
        <f t="shared" si="27"/>
        <v>1240</v>
      </c>
      <c r="I54" s="15">
        <f>'[3]07'!J56</f>
        <v>270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26.57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26.57</v>
      </c>
      <c r="AE54" s="8">
        <f t="shared" si="11"/>
        <v>26.57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26.57</v>
      </c>
      <c r="AL54" s="8">
        <f t="shared" si="31"/>
        <v>216.86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216.86</v>
      </c>
      <c r="AT54" s="8">
        <v>26.57</v>
      </c>
      <c r="AU54" s="8">
        <v>26.57</v>
      </c>
      <c r="AW54" s="203">
        <v>26.57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26.57</v>
      </c>
      <c r="BD54" s="203">
        <v>26.57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26.57</v>
      </c>
      <c r="BL54" s="8">
        <f t="shared" si="21"/>
        <v>26.57</v>
      </c>
      <c r="BM54" s="8">
        <f t="shared" si="22"/>
        <v>26.57</v>
      </c>
      <c r="BN54" s="8">
        <f t="shared" si="23"/>
        <v>26.57</v>
      </c>
      <c r="BO54" s="8">
        <f t="shared" si="24"/>
        <v>26.57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920</v>
      </c>
      <c r="G55" s="16">
        <f>'[3]07'!G57</f>
        <v>0</v>
      </c>
      <c r="H55" s="17">
        <f t="shared" si="27"/>
        <v>1240</v>
      </c>
      <c r="I55" s="15">
        <f>'[3]07'!J57</f>
        <v>270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26.57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26.57</v>
      </c>
      <c r="AE55" s="8">
        <f t="shared" si="11"/>
        <v>26.57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26.57</v>
      </c>
      <c r="AL55" s="8">
        <f t="shared" si="31"/>
        <v>216.86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216.86</v>
      </c>
      <c r="AT55" s="8">
        <v>26.57</v>
      </c>
      <c r="AU55" s="8">
        <v>26.57</v>
      </c>
      <c r="AW55" s="203">
        <v>26.57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26.57</v>
      </c>
      <c r="BD55" s="203">
        <v>26.57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26.57</v>
      </c>
      <c r="BL55" s="8">
        <f t="shared" si="21"/>
        <v>26.57</v>
      </c>
      <c r="BM55" s="8">
        <f t="shared" si="22"/>
        <v>26.57</v>
      </c>
      <c r="BN55" s="8">
        <f t="shared" si="23"/>
        <v>26.57</v>
      </c>
      <c r="BO55" s="8">
        <f t="shared" si="24"/>
        <v>26.57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920</v>
      </c>
      <c r="G56" s="16">
        <f>'[3]07'!G58</f>
        <v>0</v>
      </c>
      <c r="H56" s="17">
        <f t="shared" si="27"/>
        <v>1240</v>
      </c>
      <c r="I56" s="15">
        <f>'[3]07'!J58</f>
        <v>270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26.57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26.57</v>
      </c>
      <c r="AE56" s="8">
        <f t="shared" si="11"/>
        <v>26.57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26.57</v>
      </c>
      <c r="AL56" s="8">
        <f t="shared" si="31"/>
        <v>216.86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216.86</v>
      </c>
      <c r="AT56" s="8">
        <v>26.57</v>
      </c>
      <c r="AU56" s="8">
        <v>26.57</v>
      </c>
      <c r="AW56" s="203">
        <v>26.57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26.57</v>
      </c>
      <c r="BD56" s="203">
        <v>26.57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26.57</v>
      </c>
      <c r="BL56" s="8">
        <f t="shared" si="21"/>
        <v>26.57</v>
      </c>
      <c r="BM56" s="8">
        <f t="shared" si="22"/>
        <v>26.57</v>
      </c>
      <c r="BN56" s="8">
        <f t="shared" si="23"/>
        <v>26.57</v>
      </c>
      <c r="BO56" s="8">
        <f t="shared" si="24"/>
        <v>26.57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920</v>
      </c>
      <c r="G57" s="16">
        <f>'[3]07'!G59</f>
        <v>0</v>
      </c>
      <c r="H57" s="17">
        <f t="shared" si="27"/>
        <v>1240</v>
      </c>
      <c r="I57" s="15">
        <f>'[3]07'!J59</f>
        <v>270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26.57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26.57</v>
      </c>
      <c r="AE57" s="8">
        <f t="shared" si="11"/>
        <v>26.57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26.57</v>
      </c>
      <c r="AL57" s="8">
        <f t="shared" si="31"/>
        <v>216.86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216.86</v>
      </c>
      <c r="AT57" s="8">
        <v>26.57</v>
      </c>
      <c r="AU57" s="8">
        <v>26.57</v>
      </c>
      <c r="AW57" s="203">
        <v>26.57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26.57</v>
      </c>
      <c r="BD57" s="203">
        <v>26.57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26.57</v>
      </c>
      <c r="BL57" s="8">
        <f t="shared" si="21"/>
        <v>26.57</v>
      </c>
      <c r="BM57" s="8">
        <f t="shared" si="22"/>
        <v>26.57</v>
      </c>
      <c r="BN57" s="8">
        <f t="shared" si="23"/>
        <v>26.57</v>
      </c>
      <c r="BO57" s="8">
        <f t="shared" si="24"/>
        <v>26.57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920</v>
      </c>
      <c r="G58" s="16">
        <f>'[3]07'!G60</f>
        <v>0</v>
      </c>
      <c r="H58" s="17">
        <f t="shared" si="27"/>
        <v>1240</v>
      </c>
      <c r="I58" s="15">
        <f>'[3]07'!J60</f>
        <v>270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26.57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26.57</v>
      </c>
      <c r="AE58" s="8">
        <f t="shared" si="11"/>
        <v>26.57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26.57</v>
      </c>
      <c r="AL58" s="8">
        <f t="shared" si="31"/>
        <v>216.86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216.86</v>
      </c>
      <c r="AT58" s="8">
        <v>26.57</v>
      </c>
      <c r="AU58" s="8">
        <v>26.57</v>
      </c>
      <c r="AW58" s="203">
        <v>26.57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26.57</v>
      </c>
      <c r="BD58" s="203">
        <v>26.57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26.57</v>
      </c>
      <c r="BL58" s="8">
        <f t="shared" si="21"/>
        <v>26.57</v>
      </c>
      <c r="BM58" s="8">
        <f t="shared" si="22"/>
        <v>26.57</v>
      </c>
      <c r="BN58" s="8">
        <f t="shared" si="23"/>
        <v>26.57</v>
      </c>
      <c r="BO58" s="8">
        <f t="shared" si="24"/>
        <v>26.57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920</v>
      </c>
      <c r="G59" s="16">
        <f>'[3]07'!G61</f>
        <v>0</v>
      </c>
      <c r="H59" s="17">
        <f t="shared" si="27"/>
        <v>1240</v>
      </c>
      <c r="I59" s="15">
        <f>'[3]07'!J61</f>
        <v>270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26.57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26.57</v>
      </c>
      <c r="AE59" s="8">
        <f t="shared" si="11"/>
        <v>26.57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26.57</v>
      </c>
      <c r="AL59" s="8">
        <f t="shared" si="31"/>
        <v>216.86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216.86</v>
      </c>
      <c r="AT59" s="8">
        <v>26.57</v>
      </c>
      <c r="AU59" s="8">
        <v>26.57</v>
      </c>
      <c r="AW59" s="203">
        <v>26.57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26.57</v>
      </c>
      <c r="BD59" s="203">
        <v>26.57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26.57</v>
      </c>
      <c r="BL59" s="8">
        <f t="shared" si="21"/>
        <v>26.57</v>
      </c>
      <c r="BM59" s="8">
        <f t="shared" si="22"/>
        <v>26.57</v>
      </c>
      <c r="BN59" s="8">
        <f t="shared" si="23"/>
        <v>26.57</v>
      </c>
      <c r="BO59" s="8">
        <f t="shared" si="24"/>
        <v>26.57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920</v>
      </c>
      <c r="G60" s="16">
        <f>'[3]07'!G62</f>
        <v>0</v>
      </c>
      <c r="H60" s="17">
        <f t="shared" si="27"/>
        <v>1240</v>
      </c>
      <c r="I60" s="15">
        <f>'[3]07'!J62</f>
        <v>270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26.57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26.57</v>
      </c>
      <c r="AE60" s="8">
        <f t="shared" si="11"/>
        <v>26.57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26.57</v>
      </c>
      <c r="AL60" s="8">
        <f t="shared" si="31"/>
        <v>216.86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216.86</v>
      </c>
      <c r="AT60" s="8">
        <v>26.57</v>
      </c>
      <c r="AU60" s="8">
        <v>26.57</v>
      </c>
      <c r="AW60" s="203">
        <v>26.57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26.57</v>
      </c>
      <c r="BD60" s="203">
        <v>26.57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26.57</v>
      </c>
      <c r="BL60" s="8">
        <f t="shared" si="21"/>
        <v>26.57</v>
      </c>
      <c r="BM60" s="8">
        <f t="shared" si="22"/>
        <v>26.57</v>
      </c>
      <c r="BN60" s="8">
        <f t="shared" si="23"/>
        <v>26.57</v>
      </c>
      <c r="BO60" s="8">
        <f t="shared" si="24"/>
        <v>26.57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920</v>
      </c>
      <c r="G61" s="16">
        <f>'[3]07'!G63</f>
        <v>0</v>
      </c>
      <c r="H61" s="17">
        <f t="shared" si="27"/>
        <v>1240</v>
      </c>
      <c r="I61" s="15">
        <f>'[3]07'!J63</f>
        <v>270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26.57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26.57</v>
      </c>
      <c r="AE61" s="8">
        <f t="shared" si="11"/>
        <v>26.57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26.57</v>
      </c>
      <c r="AL61" s="8">
        <f t="shared" si="31"/>
        <v>216.86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216.86</v>
      </c>
      <c r="AT61" s="8">
        <v>26.57</v>
      </c>
      <c r="AU61" s="8">
        <v>26.57</v>
      </c>
      <c r="AW61" s="203">
        <v>26.57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26.57</v>
      </c>
      <c r="BD61" s="203">
        <v>26.57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26.57</v>
      </c>
      <c r="BL61" s="8">
        <f t="shared" si="21"/>
        <v>26.57</v>
      </c>
      <c r="BM61" s="8">
        <f t="shared" si="22"/>
        <v>26.57</v>
      </c>
      <c r="BN61" s="8">
        <f t="shared" si="23"/>
        <v>26.57</v>
      </c>
      <c r="BO61" s="8">
        <f t="shared" si="24"/>
        <v>26.57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920</v>
      </c>
      <c r="G62" s="16">
        <f>'[3]07'!G64</f>
        <v>0</v>
      </c>
      <c r="H62" s="17">
        <f t="shared" si="27"/>
        <v>1240</v>
      </c>
      <c r="I62" s="15">
        <f>'[3]07'!J64</f>
        <v>270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25.41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25.41</v>
      </c>
      <c r="AE62" s="8">
        <f t="shared" si="11"/>
        <v>25.41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25.41</v>
      </c>
      <c r="AL62" s="8">
        <f t="shared" ref="AL62:AN98" si="35">Q62-X62-AE62</f>
        <v>219.18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219.18</v>
      </c>
      <c r="AT62" s="8">
        <v>25.41</v>
      </c>
      <c r="AU62" s="8">
        <v>25.41</v>
      </c>
      <c r="AW62" s="203">
        <v>25.41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25.41</v>
      </c>
      <c r="BD62" s="203">
        <v>25.41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25.41</v>
      </c>
      <c r="BL62" s="8">
        <f t="shared" si="21"/>
        <v>25.41</v>
      </c>
      <c r="BM62" s="8">
        <f t="shared" si="22"/>
        <v>25.41</v>
      </c>
      <c r="BN62" s="8">
        <f t="shared" si="23"/>
        <v>25.41</v>
      </c>
      <c r="BO62" s="8">
        <f t="shared" si="24"/>
        <v>25.41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920</v>
      </c>
      <c r="G63" s="16">
        <f>'[3]07'!G65</f>
        <v>0</v>
      </c>
      <c r="H63" s="17">
        <f t="shared" si="27"/>
        <v>1240</v>
      </c>
      <c r="I63" s="15">
        <f>'[3]07'!J65</f>
        <v>270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25.41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25.41</v>
      </c>
      <c r="AE63" s="8">
        <f t="shared" si="11"/>
        <v>25.41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25.41</v>
      </c>
      <c r="AL63" s="8">
        <f t="shared" si="35"/>
        <v>219.18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219.18</v>
      </c>
      <c r="AT63" s="8">
        <v>25.41</v>
      </c>
      <c r="AU63" s="8">
        <v>25.41</v>
      </c>
      <c r="AW63" s="203">
        <v>25.41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25.41</v>
      </c>
      <c r="BD63" s="203">
        <v>25.41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25.41</v>
      </c>
      <c r="BL63" s="8">
        <f t="shared" si="21"/>
        <v>25.41</v>
      </c>
      <c r="BM63" s="8">
        <f t="shared" si="22"/>
        <v>25.41</v>
      </c>
      <c r="BN63" s="8">
        <f t="shared" si="23"/>
        <v>25.41</v>
      </c>
      <c r="BO63" s="8">
        <f t="shared" si="24"/>
        <v>25.41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920</v>
      </c>
      <c r="G64" s="16">
        <f>'[3]07'!G66</f>
        <v>0</v>
      </c>
      <c r="H64" s="17">
        <f t="shared" si="27"/>
        <v>1240</v>
      </c>
      <c r="I64" s="15">
        <f>'[3]07'!J66</f>
        <v>270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25.41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25.41</v>
      </c>
      <c r="AE64" s="8">
        <f t="shared" si="11"/>
        <v>25.41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25.41</v>
      </c>
      <c r="AL64" s="8">
        <f t="shared" si="35"/>
        <v>219.18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219.18</v>
      </c>
      <c r="AT64" s="8">
        <v>25.41</v>
      </c>
      <c r="AU64" s="8">
        <v>25.41</v>
      </c>
      <c r="AW64" s="203">
        <v>25.41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25.41</v>
      </c>
      <c r="BD64" s="203">
        <v>25.41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25.41</v>
      </c>
      <c r="BL64" s="8">
        <f t="shared" si="21"/>
        <v>25.41</v>
      </c>
      <c r="BM64" s="8">
        <f t="shared" si="22"/>
        <v>25.41</v>
      </c>
      <c r="BN64" s="8">
        <f t="shared" si="23"/>
        <v>25.41</v>
      </c>
      <c r="BO64" s="8">
        <f t="shared" si="24"/>
        <v>25.41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920</v>
      </c>
      <c r="G65" s="16">
        <f>'[3]07'!G67</f>
        <v>0</v>
      </c>
      <c r="H65" s="17">
        <f t="shared" si="27"/>
        <v>1240</v>
      </c>
      <c r="I65" s="15">
        <f>'[3]07'!J67</f>
        <v>270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25.41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25.41</v>
      </c>
      <c r="AE65" s="8">
        <f t="shared" si="11"/>
        <v>25.41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25.41</v>
      </c>
      <c r="AL65" s="8">
        <f t="shared" si="35"/>
        <v>219.18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219.18</v>
      </c>
      <c r="AT65" s="8">
        <v>25.41</v>
      </c>
      <c r="AU65" s="8">
        <v>25.41</v>
      </c>
      <c r="AW65" s="203">
        <v>25.41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25.41</v>
      </c>
      <c r="BD65" s="203">
        <v>25.41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25.41</v>
      </c>
      <c r="BL65" s="8">
        <f t="shared" si="21"/>
        <v>25.41</v>
      </c>
      <c r="BM65" s="8">
        <f t="shared" si="22"/>
        <v>25.41</v>
      </c>
      <c r="BN65" s="8">
        <f t="shared" si="23"/>
        <v>25.41</v>
      </c>
      <c r="BO65" s="8">
        <f t="shared" si="24"/>
        <v>25.41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920</v>
      </c>
      <c r="G66" s="16">
        <f>'[3]07'!G68</f>
        <v>0</v>
      </c>
      <c r="H66" s="17">
        <f t="shared" si="27"/>
        <v>1240</v>
      </c>
      <c r="I66" s="15">
        <f>'[3]07'!J68</f>
        <v>270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25.41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25.41</v>
      </c>
      <c r="AE66" s="8">
        <f t="shared" si="11"/>
        <v>25.41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25.41</v>
      </c>
      <c r="AL66" s="8">
        <f t="shared" si="35"/>
        <v>219.18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219.18</v>
      </c>
      <c r="AT66" s="8">
        <v>25.41</v>
      </c>
      <c r="AU66" s="8">
        <v>25.41</v>
      </c>
      <c r="AW66" s="203">
        <v>25.41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25.41</v>
      </c>
      <c r="BD66" s="203">
        <v>25.41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25.41</v>
      </c>
      <c r="BL66" s="8">
        <f t="shared" si="21"/>
        <v>25.41</v>
      </c>
      <c r="BM66" s="8">
        <f t="shared" si="22"/>
        <v>25.41</v>
      </c>
      <c r="BN66" s="8">
        <f t="shared" si="23"/>
        <v>25.41</v>
      </c>
      <c r="BO66" s="8">
        <f t="shared" si="24"/>
        <v>25.41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920</v>
      </c>
      <c r="G67" s="16">
        <f>'[3]07'!G69</f>
        <v>0</v>
      </c>
      <c r="H67" s="17">
        <f t="shared" si="27"/>
        <v>1240</v>
      </c>
      <c r="I67" s="15">
        <f>'[3]07'!J69</f>
        <v>270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25.41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25.41</v>
      </c>
      <c r="AE67" s="8">
        <f t="shared" si="11"/>
        <v>25.41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25.41</v>
      </c>
      <c r="AL67" s="8">
        <f t="shared" si="35"/>
        <v>219.18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219.18</v>
      </c>
      <c r="AT67" s="8">
        <v>25.41</v>
      </c>
      <c r="AU67" s="8">
        <v>25.41</v>
      </c>
      <c r="AW67" s="203">
        <v>25.41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25.41</v>
      </c>
      <c r="BD67" s="203">
        <v>25.41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25.41</v>
      </c>
      <c r="BL67" s="8">
        <f t="shared" si="21"/>
        <v>25.41</v>
      </c>
      <c r="BM67" s="8">
        <f t="shared" si="22"/>
        <v>25.41</v>
      </c>
      <c r="BN67" s="8">
        <f t="shared" si="23"/>
        <v>25.41</v>
      </c>
      <c r="BO67" s="8">
        <f t="shared" si="24"/>
        <v>25.41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920</v>
      </c>
      <c r="G68" s="16">
        <f>'[3]07'!G70</f>
        <v>0</v>
      </c>
      <c r="H68" s="17">
        <f t="shared" si="27"/>
        <v>1240</v>
      </c>
      <c r="I68" s="15">
        <f>'[3]07'!J70</f>
        <v>270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25.41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25.41</v>
      </c>
      <c r="AE68" s="8">
        <f t="shared" ref="AE68:AE98" si="43">BD68</f>
        <v>25.41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25.41</v>
      </c>
      <c r="AL68" s="8">
        <f t="shared" si="35"/>
        <v>219.18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219.18</v>
      </c>
      <c r="AT68" s="8">
        <v>25.41</v>
      </c>
      <c r="AU68" s="8">
        <v>25.41</v>
      </c>
      <c r="AW68" s="203">
        <v>25.41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25.41</v>
      </c>
      <c r="BD68" s="203">
        <v>25.41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25.41</v>
      </c>
      <c r="BL68" s="8">
        <f t="shared" ref="BL68:BL98" si="53">AT68</f>
        <v>25.41</v>
      </c>
      <c r="BM68" s="8">
        <f t="shared" ref="BM68:BM98" si="54">AU68</f>
        <v>25.41</v>
      </c>
      <c r="BN68" s="8">
        <f t="shared" ref="BN68:BN98" si="55">BC68</f>
        <v>25.41</v>
      </c>
      <c r="BO68" s="8">
        <f t="shared" ref="BO68:BO98" si="56">BJ68</f>
        <v>25.41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920</v>
      </c>
      <c r="G69" s="16">
        <f>'[3]07'!G71</f>
        <v>0</v>
      </c>
      <c r="H69" s="17">
        <f t="shared" ref="H69:H98" si="59">SUM(B69:G69)</f>
        <v>1240</v>
      </c>
      <c r="I69" s="15">
        <f>'[3]07'!J71</f>
        <v>270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25.41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25.41</v>
      </c>
      <c r="AE69" s="8">
        <f t="shared" si="43"/>
        <v>25.41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25.41</v>
      </c>
      <c r="AL69" s="8">
        <f t="shared" si="35"/>
        <v>219.18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219.18</v>
      </c>
      <c r="AT69" s="8">
        <v>25.41</v>
      </c>
      <c r="AU69" s="8">
        <v>25.41</v>
      </c>
      <c r="AW69" s="203">
        <v>25.41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25.41</v>
      </c>
      <c r="BD69" s="203">
        <v>25.41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25.41</v>
      </c>
      <c r="BL69" s="8">
        <f t="shared" si="53"/>
        <v>25.41</v>
      </c>
      <c r="BM69" s="8">
        <f t="shared" si="54"/>
        <v>25.41</v>
      </c>
      <c r="BN69" s="8">
        <f t="shared" si="55"/>
        <v>25.41</v>
      </c>
      <c r="BO69" s="8">
        <f t="shared" si="56"/>
        <v>25.41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920</v>
      </c>
      <c r="G70" s="16">
        <f>'[3]07'!G72</f>
        <v>0</v>
      </c>
      <c r="H70" s="17">
        <f t="shared" si="59"/>
        <v>1240</v>
      </c>
      <c r="I70" s="15">
        <f>'[3]07'!J72</f>
        <v>270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25.41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25.41</v>
      </c>
      <c r="AE70" s="8">
        <f t="shared" si="43"/>
        <v>25.41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25.41</v>
      </c>
      <c r="AL70" s="8">
        <f t="shared" si="35"/>
        <v>219.18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219.18</v>
      </c>
      <c r="AT70" s="8">
        <v>25.41</v>
      </c>
      <c r="AU70" s="8">
        <v>25.41</v>
      </c>
      <c r="AW70" s="203">
        <v>25.41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25.41</v>
      </c>
      <c r="BD70" s="203">
        <v>25.41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25.41</v>
      </c>
      <c r="BL70" s="8">
        <f t="shared" si="53"/>
        <v>25.41</v>
      </c>
      <c r="BM70" s="8">
        <f t="shared" si="54"/>
        <v>25.41</v>
      </c>
      <c r="BN70" s="8">
        <f t="shared" si="55"/>
        <v>25.41</v>
      </c>
      <c r="BO70" s="8">
        <f t="shared" si="56"/>
        <v>25.41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920</v>
      </c>
      <c r="G71" s="16">
        <f>'[3]07'!G73</f>
        <v>0</v>
      </c>
      <c r="H71" s="17">
        <f t="shared" si="59"/>
        <v>1240</v>
      </c>
      <c r="I71" s="15">
        <f>'[3]07'!J73</f>
        <v>270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25.41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25.41</v>
      </c>
      <c r="AE71" s="8">
        <f t="shared" si="43"/>
        <v>25.41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25.41</v>
      </c>
      <c r="AL71" s="8">
        <f t="shared" si="35"/>
        <v>219.18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219.18</v>
      </c>
      <c r="AT71" s="8">
        <v>25.41</v>
      </c>
      <c r="AU71" s="8">
        <v>25.41</v>
      </c>
      <c r="AW71" s="203">
        <v>25.41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25.41</v>
      </c>
      <c r="BD71" s="203">
        <v>25.41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25.41</v>
      </c>
      <c r="BL71" s="8">
        <f t="shared" si="53"/>
        <v>25.41</v>
      </c>
      <c r="BM71" s="8">
        <f t="shared" si="54"/>
        <v>25.41</v>
      </c>
      <c r="BN71" s="8">
        <f t="shared" si="55"/>
        <v>25.41</v>
      </c>
      <c r="BO71" s="8">
        <f t="shared" si="56"/>
        <v>25.41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920</v>
      </c>
      <c r="G72" s="16">
        <f>'[3]07'!G74</f>
        <v>0</v>
      </c>
      <c r="H72" s="17">
        <f t="shared" si="59"/>
        <v>1240</v>
      </c>
      <c r="I72" s="15">
        <f>'[3]07'!J74</f>
        <v>270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25.41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25.41</v>
      </c>
      <c r="AE72" s="8">
        <f t="shared" si="43"/>
        <v>25.41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25.41</v>
      </c>
      <c r="AL72" s="8">
        <f t="shared" si="35"/>
        <v>219.18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219.18</v>
      </c>
      <c r="AT72" s="8">
        <v>25.41</v>
      </c>
      <c r="AU72" s="8">
        <v>25.41</v>
      </c>
      <c r="AW72" s="203">
        <v>25.41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25.41</v>
      </c>
      <c r="BD72" s="203">
        <v>25.41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25.41</v>
      </c>
      <c r="BL72" s="8">
        <f t="shared" si="53"/>
        <v>25.41</v>
      </c>
      <c r="BM72" s="8">
        <f t="shared" si="54"/>
        <v>25.41</v>
      </c>
      <c r="BN72" s="8">
        <f t="shared" si="55"/>
        <v>25.41</v>
      </c>
      <c r="BO72" s="8">
        <f t="shared" si="56"/>
        <v>25.41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920</v>
      </c>
      <c r="G73" s="16">
        <f>'[3]07'!G75</f>
        <v>0</v>
      </c>
      <c r="H73" s="17">
        <f t="shared" si="59"/>
        <v>1240</v>
      </c>
      <c r="I73" s="15">
        <f>'[3]07'!J75</f>
        <v>270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25.41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25.41</v>
      </c>
      <c r="AE73" s="8">
        <f t="shared" si="43"/>
        <v>25.41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25.41</v>
      </c>
      <c r="AL73" s="8">
        <f t="shared" si="35"/>
        <v>219.18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219.18</v>
      </c>
      <c r="AT73" s="8">
        <v>25.41</v>
      </c>
      <c r="AU73" s="8">
        <v>25.41</v>
      </c>
      <c r="AW73" s="203">
        <v>25.41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25.41</v>
      </c>
      <c r="BD73" s="203">
        <v>25.41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25.41</v>
      </c>
      <c r="BL73" s="8">
        <f t="shared" si="53"/>
        <v>25.41</v>
      </c>
      <c r="BM73" s="8">
        <f t="shared" si="54"/>
        <v>25.41</v>
      </c>
      <c r="BN73" s="8">
        <f t="shared" si="55"/>
        <v>25.41</v>
      </c>
      <c r="BO73" s="8">
        <f t="shared" si="56"/>
        <v>25.41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920</v>
      </c>
      <c r="G74" s="16">
        <f>'[3]07'!G76</f>
        <v>0</v>
      </c>
      <c r="H74" s="17">
        <f t="shared" si="59"/>
        <v>1240</v>
      </c>
      <c r="I74" s="15">
        <f>'[3]07'!J76</f>
        <v>270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25.41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25.41</v>
      </c>
      <c r="AE74" s="8">
        <f t="shared" si="43"/>
        <v>25.41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25.41</v>
      </c>
      <c r="AL74" s="8">
        <f t="shared" si="35"/>
        <v>219.18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219.18</v>
      </c>
      <c r="AT74" s="8">
        <v>25.41</v>
      </c>
      <c r="AU74" s="8">
        <v>25.41</v>
      </c>
      <c r="AW74" s="203">
        <v>25.41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25.41</v>
      </c>
      <c r="BD74" s="203">
        <v>25.41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25.41</v>
      </c>
      <c r="BL74" s="8">
        <f t="shared" si="53"/>
        <v>25.41</v>
      </c>
      <c r="BM74" s="8">
        <f t="shared" si="54"/>
        <v>25.41</v>
      </c>
      <c r="BN74" s="8">
        <f t="shared" si="55"/>
        <v>25.41</v>
      </c>
      <c r="BO74" s="8">
        <f t="shared" si="56"/>
        <v>25.41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940</v>
      </c>
      <c r="G75" s="16">
        <f>'[3]07'!G77</f>
        <v>0</v>
      </c>
      <c r="H75" s="17">
        <f t="shared" si="59"/>
        <v>1260</v>
      </c>
      <c r="I75" s="15">
        <f>'[3]07'!J77</f>
        <v>270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25.41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25.41</v>
      </c>
      <c r="AE75" s="8">
        <f t="shared" si="43"/>
        <v>25.41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25.41</v>
      </c>
      <c r="AL75" s="8">
        <f t="shared" si="35"/>
        <v>219.18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219.18</v>
      </c>
      <c r="AT75" s="8">
        <v>25.41</v>
      </c>
      <c r="AU75" s="8">
        <v>25.41</v>
      </c>
      <c r="AW75" s="203">
        <v>25.41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25.41</v>
      </c>
      <c r="BD75" s="203">
        <v>25.41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25.41</v>
      </c>
      <c r="BL75" s="8">
        <f t="shared" si="53"/>
        <v>25.41</v>
      </c>
      <c r="BM75" s="8">
        <f t="shared" si="54"/>
        <v>25.41</v>
      </c>
      <c r="BN75" s="8">
        <f t="shared" si="55"/>
        <v>25.41</v>
      </c>
      <c r="BO75" s="8">
        <f t="shared" si="56"/>
        <v>25.41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940</v>
      </c>
      <c r="G76" s="16">
        <f>'[3]07'!G78</f>
        <v>0</v>
      </c>
      <c r="H76" s="17">
        <f t="shared" si="59"/>
        <v>1260</v>
      </c>
      <c r="I76" s="15">
        <f>'[3]07'!J78</f>
        <v>270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25.41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25.41</v>
      </c>
      <c r="AE76" s="8">
        <f t="shared" si="43"/>
        <v>25.41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25.41</v>
      </c>
      <c r="AL76" s="8">
        <f t="shared" si="35"/>
        <v>219.18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219.18</v>
      </c>
      <c r="AT76" s="8">
        <v>25.41</v>
      </c>
      <c r="AU76" s="8">
        <v>25.41</v>
      </c>
      <c r="AW76" s="203">
        <v>25.41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25.41</v>
      </c>
      <c r="BD76" s="203">
        <v>25.41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25.41</v>
      </c>
      <c r="BL76" s="8">
        <f t="shared" si="53"/>
        <v>25.41</v>
      </c>
      <c r="BM76" s="8">
        <f t="shared" si="54"/>
        <v>25.41</v>
      </c>
      <c r="BN76" s="8">
        <f t="shared" si="55"/>
        <v>25.41</v>
      </c>
      <c r="BO76" s="8">
        <f t="shared" si="56"/>
        <v>25.41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940</v>
      </c>
      <c r="G77" s="16">
        <f>'[3]07'!G79</f>
        <v>0</v>
      </c>
      <c r="H77" s="17">
        <f t="shared" si="59"/>
        <v>1260</v>
      </c>
      <c r="I77" s="15">
        <f>'[3]07'!J79</f>
        <v>270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17.79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17.79</v>
      </c>
      <c r="AE77" s="8">
        <f t="shared" si="43"/>
        <v>17.79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17.79</v>
      </c>
      <c r="AL77" s="8">
        <f t="shared" si="35"/>
        <v>234.42000000000002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234.42000000000002</v>
      </c>
      <c r="AT77" s="8">
        <v>17.79</v>
      </c>
      <c r="AU77" s="8">
        <v>17.79</v>
      </c>
      <c r="AW77" s="203">
        <v>17.79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17.79</v>
      </c>
      <c r="BD77" s="203">
        <v>17.79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17.79</v>
      </c>
      <c r="BL77" s="8">
        <f t="shared" si="53"/>
        <v>17.79</v>
      </c>
      <c r="BM77" s="8">
        <f t="shared" si="54"/>
        <v>17.79</v>
      </c>
      <c r="BN77" s="8">
        <f t="shared" si="55"/>
        <v>17.79</v>
      </c>
      <c r="BO77" s="8">
        <f t="shared" si="56"/>
        <v>17.79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940</v>
      </c>
      <c r="G78" s="16">
        <f>'[3]07'!G80</f>
        <v>0</v>
      </c>
      <c r="H78" s="17">
        <f t="shared" si="59"/>
        <v>1260</v>
      </c>
      <c r="I78" s="15">
        <f>'[3]07'!J80</f>
        <v>270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17.79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17.79</v>
      </c>
      <c r="AE78" s="8">
        <f t="shared" si="43"/>
        <v>17.79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17.79</v>
      </c>
      <c r="AL78" s="8">
        <f t="shared" si="35"/>
        <v>234.42000000000002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234.42000000000002</v>
      </c>
      <c r="AT78" s="8">
        <v>17.79</v>
      </c>
      <c r="AU78" s="8">
        <v>17.79</v>
      </c>
      <c r="AW78" s="203">
        <v>17.79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17.79</v>
      </c>
      <c r="BD78" s="203">
        <v>17.79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17.79</v>
      </c>
      <c r="BL78" s="8">
        <f t="shared" si="53"/>
        <v>17.79</v>
      </c>
      <c r="BM78" s="8">
        <f t="shared" si="54"/>
        <v>17.79</v>
      </c>
      <c r="BN78" s="8">
        <f t="shared" si="55"/>
        <v>17.79</v>
      </c>
      <c r="BO78" s="8">
        <f t="shared" si="56"/>
        <v>17.79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940</v>
      </c>
      <c r="G79" s="16">
        <f>'[3]07'!G81</f>
        <v>0</v>
      </c>
      <c r="H79" s="17">
        <f t="shared" si="59"/>
        <v>1260</v>
      </c>
      <c r="I79" s="15">
        <f>'[3]07'!J81</f>
        <v>270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17.79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17.79</v>
      </c>
      <c r="AE79" s="8">
        <f t="shared" si="43"/>
        <v>17.79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17.79</v>
      </c>
      <c r="AL79" s="8">
        <f t="shared" si="35"/>
        <v>234.42000000000002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234.42000000000002</v>
      </c>
      <c r="AT79" s="8">
        <v>17.79</v>
      </c>
      <c r="AU79" s="8">
        <v>17.79</v>
      </c>
      <c r="AW79" s="203">
        <v>17.79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17.79</v>
      </c>
      <c r="BD79" s="203">
        <v>17.79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17.79</v>
      </c>
      <c r="BL79" s="8">
        <f t="shared" si="53"/>
        <v>17.79</v>
      </c>
      <c r="BM79" s="8">
        <f t="shared" si="54"/>
        <v>17.79</v>
      </c>
      <c r="BN79" s="8">
        <f t="shared" si="55"/>
        <v>17.79</v>
      </c>
      <c r="BO79" s="8">
        <f t="shared" si="56"/>
        <v>17.79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940</v>
      </c>
      <c r="G80" s="16">
        <f>'[3]07'!G82</f>
        <v>0</v>
      </c>
      <c r="H80" s="17">
        <f t="shared" si="59"/>
        <v>1260</v>
      </c>
      <c r="I80" s="15">
        <f>'[3]07'!J82</f>
        <v>270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17.79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17.79</v>
      </c>
      <c r="AE80" s="8">
        <f t="shared" si="43"/>
        <v>17.79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17.79</v>
      </c>
      <c r="AL80" s="8">
        <f t="shared" si="35"/>
        <v>234.42000000000002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234.42000000000002</v>
      </c>
      <c r="AT80" s="8">
        <v>17.79</v>
      </c>
      <c r="AU80" s="8">
        <v>17.79</v>
      </c>
      <c r="AW80" s="203">
        <v>17.79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17.79</v>
      </c>
      <c r="BD80" s="203">
        <v>17.79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17.79</v>
      </c>
      <c r="BL80" s="8">
        <f t="shared" si="53"/>
        <v>17.79</v>
      </c>
      <c r="BM80" s="8">
        <f t="shared" si="54"/>
        <v>17.79</v>
      </c>
      <c r="BN80" s="8">
        <f t="shared" si="55"/>
        <v>17.79</v>
      </c>
      <c r="BO80" s="8">
        <f t="shared" si="56"/>
        <v>17.79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940</v>
      </c>
      <c r="G81" s="16">
        <f>'[3]07'!G83</f>
        <v>0</v>
      </c>
      <c r="H81" s="17">
        <f t="shared" si="59"/>
        <v>1260</v>
      </c>
      <c r="I81" s="15">
        <f>'[3]07'!J83</f>
        <v>270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17.79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17.79</v>
      </c>
      <c r="AE81" s="8">
        <f t="shared" si="43"/>
        <v>17.79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17.79</v>
      </c>
      <c r="AL81" s="8">
        <f t="shared" si="35"/>
        <v>234.42000000000002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234.42000000000002</v>
      </c>
      <c r="AT81" s="8">
        <v>17.79</v>
      </c>
      <c r="AU81" s="8">
        <v>17.79</v>
      </c>
      <c r="AW81" s="203">
        <v>17.79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17.79</v>
      </c>
      <c r="BD81" s="203">
        <v>17.79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17.79</v>
      </c>
      <c r="BL81" s="8">
        <f t="shared" si="53"/>
        <v>17.79</v>
      </c>
      <c r="BM81" s="8">
        <f t="shared" si="54"/>
        <v>17.79</v>
      </c>
      <c r="BN81" s="8">
        <f t="shared" si="55"/>
        <v>17.79</v>
      </c>
      <c r="BO81" s="8">
        <f t="shared" si="56"/>
        <v>17.79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940</v>
      </c>
      <c r="G82" s="16">
        <f>'[3]07'!G84</f>
        <v>0</v>
      </c>
      <c r="H82" s="17">
        <f t="shared" si="59"/>
        <v>1260</v>
      </c>
      <c r="I82" s="15">
        <f>'[3]07'!J84</f>
        <v>270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17.79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17.79</v>
      </c>
      <c r="AE82" s="8">
        <f t="shared" si="43"/>
        <v>17.79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17.79</v>
      </c>
      <c r="AL82" s="8">
        <f t="shared" si="35"/>
        <v>234.42000000000002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234.42000000000002</v>
      </c>
      <c r="AT82" s="8">
        <v>17.79</v>
      </c>
      <c r="AU82" s="8">
        <v>17.79</v>
      </c>
      <c r="AW82" s="203">
        <v>17.79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17.79</v>
      </c>
      <c r="BD82" s="203">
        <v>17.79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17.79</v>
      </c>
      <c r="BL82" s="8">
        <f t="shared" si="53"/>
        <v>17.79</v>
      </c>
      <c r="BM82" s="8">
        <f t="shared" si="54"/>
        <v>17.79</v>
      </c>
      <c r="BN82" s="8">
        <f t="shared" si="55"/>
        <v>17.79</v>
      </c>
      <c r="BO82" s="8">
        <f t="shared" si="56"/>
        <v>17.79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940</v>
      </c>
      <c r="G83" s="16">
        <f>'[3]07'!G85</f>
        <v>0</v>
      </c>
      <c r="H83" s="17">
        <f t="shared" si="59"/>
        <v>1260</v>
      </c>
      <c r="I83" s="15">
        <f>'[3]07'!J85</f>
        <v>270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17.79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17.79</v>
      </c>
      <c r="AE83" s="8">
        <f t="shared" si="43"/>
        <v>17.79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17.79</v>
      </c>
      <c r="AL83" s="8">
        <f t="shared" si="35"/>
        <v>234.42000000000002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234.42000000000002</v>
      </c>
      <c r="AT83" s="8">
        <v>17.79</v>
      </c>
      <c r="AU83" s="8">
        <v>17.79</v>
      </c>
      <c r="AW83" s="203">
        <v>17.79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17.79</v>
      </c>
      <c r="BD83" s="203">
        <v>17.79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17.79</v>
      </c>
      <c r="BL83" s="8">
        <f t="shared" si="53"/>
        <v>17.79</v>
      </c>
      <c r="BM83" s="8">
        <f t="shared" si="54"/>
        <v>17.79</v>
      </c>
      <c r="BN83" s="8">
        <f t="shared" si="55"/>
        <v>17.79</v>
      </c>
      <c r="BO83" s="8">
        <f t="shared" si="56"/>
        <v>17.79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940</v>
      </c>
      <c r="G84" s="16">
        <f>'[3]07'!G86</f>
        <v>0</v>
      </c>
      <c r="H84" s="17">
        <f t="shared" si="59"/>
        <v>1260</v>
      </c>
      <c r="I84" s="15">
        <f>'[3]07'!J86</f>
        <v>270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17.79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17.79</v>
      </c>
      <c r="AE84" s="8">
        <f t="shared" si="43"/>
        <v>17.79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17.79</v>
      </c>
      <c r="AL84" s="8">
        <f t="shared" si="35"/>
        <v>234.42000000000002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234.42000000000002</v>
      </c>
      <c r="AT84" s="8">
        <v>17.79</v>
      </c>
      <c r="AU84" s="8">
        <v>17.79</v>
      </c>
      <c r="AW84" s="203">
        <v>17.79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17.79</v>
      </c>
      <c r="BD84" s="203">
        <v>17.79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17.79</v>
      </c>
      <c r="BL84" s="8">
        <f t="shared" si="53"/>
        <v>17.79</v>
      </c>
      <c r="BM84" s="8">
        <f t="shared" si="54"/>
        <v>17.79</v>
      </c>
      <c r="BN84" s="8">
        <f t="shared" si="55"/>
        <v>17.79</v>
      </c>
      <c r="BO84" s="8">
        <f t="shared" si="56"/>
        <v>17.79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940</v>
      </c>
      <c r="G85" s="16">
        <f>'[3]07'!G87</f>
        <v>0</v>
      </c>
      <c r="H85" s="17">
        <f t="shared" si="59"/>
        <v>1260</v>
      </c>
      <c r="I85" s="15">
        <f>'[3]07'!J87</f>
        <v>270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17.79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17.79</v>
      </c>
      <c r="AE85" s="8">
        <f t="shared" si="43"/>
        <v>17.79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17.79</v>
      </c>
      <c r="AL85" s="8">
        <f t="shared" si="35"/>
        <v>234.42000000000002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234.42000000000002</v>
      </c>
      <c r="AT85" s="8">
        <v>17.79</v>
      </c>
      <c r="AU85" s="8">
        <v>17.79</v>
      </c>
      <c r="AW85" s="203">
        <v>17.79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17.79</v>
      </c>
      <c r="BD85" s="203">
        <v>17.79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17.79</v>
      </c>
      <c r="BL85" s="8">
        <f t="shared" si="53"/>
        <v>17.79</v>
      </c>
      <c r="BM85" s="8">
        <f t="shared" si="54"/>
        <v>17.79</v>
      </c>
      <c r="BN85" s="8">
        <f t="shared" si="55"/>
        <v>17.79</v>
      </c>
      <c r="BO85" s="8">
        <f t="shared" si="56"/>
        <v>17.79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940</v>
      </c>
      <c r="G86" s="16">
        <f>'[3]07'!G88</f>
        <v>0</v>
      </c>
      <c r="H86" s="17">
        <f t="shared" si="59"/>
        <v>1260</v>
      </c>
      <c r="I86" s="15">
        <f>'[3]07'!J88</f>
        <v>270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17.79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17.79</v>
      </c>
      <c r="AE86" s="8">
        <f t="shared" si="43"/>
        <v>17.79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17.79</v>
      </c>
      <c r="AL86" s="8">
        <f t="shared" si="35"/>
        <v>234.42000000000002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234.42000000000002</v>
      </c>
      <c r="AT86" s="8">
        <v>17.79</v>
      </c>
      <c r="AU86" s="8">
        <v>17.79</v>
      </c>
      <c r="AW86" s="203">
        <v>17.79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17.79</v>
      </c>
      <c r="BD86" s="203">
        <v>17.79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17.79</v>
      </c>
      <c r="BL86" s="8">
        <f t="shared" si="53"/>
        <v>17.79</v>
      </c>
      <c r="BM86" s="8">
        <f t="shared" si="54"/>
        <v>17.79</v>
      </c>
      <c r="BN86" s="8">
        <f t="shared" si="55"/>
        <v>17.79</v>
      </c>
      <c r="BO86" s="8">
        <f t="shared" si="56"/>
        <v>17.79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940</v>
      </c>
      <c r="G87" s="16">
        <f>'[3]07'!G89</f>
        <v>0</v>
      </c>
      <c r="H87" s="17">
        <f t="shared" si="59"/>
        <v>1260</v>
      </c>
      <c r="I87" s="15">
        <f>'[3]07'!J89</f>
        <v>270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17.79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17.79</v>
      </c>
      <c r="AE87" s="8">
        <f t="shared" si="43"/>
        <v>17.79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17.79</v>
      </c>
      <c r="AL87" s="8">
        <f t="shared" si="35"/>
        <v>234.42000000000002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234.42000000000002</v>
      </c>
      <c r="AT87" s="8">
        <v>17.79</v>
      </c>
      <c r="AU87" s="8">
        <v>17.79</v>
      </c>
      <c r="AW87" s="203">
        <v>17.79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17.79</v>
      </c>
      <c r="BD87" s="203">
        <v>17.79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17.79</v>
      </c>
      <c r="BL87" s="8">
        <f t="shared" si="53"/>
        <v>17.79</v>
      </c>
      <c r="BM87" s="8">
        <f t="shared" si="54"/>
        <v>17.79</v>
      </c>
      <c r="BN87" s="8">
        <f t="shared" si="55"/>
        <v>17.79</v>
      </c>
      <c r="BO87" s="8">
        <f t="shared" si="56"/>
        <v>17.79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940</v>
      </c>
      <c r="G88" s="16">
        <f>'[3]07'!G90</f>
        <v>0</v>
      </c>
      <c r="H88" s="17">
        <f t="shared" si="59"/>
        <v>1260</v>
      </c>
      <c r="I88" s="15">
        <f>'[3]07'!J90</f>
        <v>270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17.79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17.79</v>
      </c>
      <c r="AE88" s="8">
        <f t="shared" si="43"/>
        <v>17.79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17.79</v>
      </c>
      <c r="AL88" s="8">
        <f t="shared" si="35"/>
        <v>234.42000000000002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234.42000000000002</v>
      </c>
      <c r="AT88" s="8">
        <v>17.79</v>
      </c>
      <c r="AU88" s="8">
        <v>17.79</v>
      </c>
      <c r="AW88" s="203">
        <v>17.79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17.79</v>
      </c>
      <c r="BD88" s="203">
        <v>17.79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17.79</v>
      </c>
      <c r="BL88" s="8">
        <f t="shared" si="53"/>
        <v>17.79</v>
      </c>
      <c r="BM88" s="8">
        <f t="shared" si="54"/>
        <v>17.79</v>
      </c>
      <c r="BN88" s="8">
        <f t="shared" si="55"/>
        <v>17.79</v>
      </c>
      <c r="BO88" s="8">
        <f t="shared" si="56"/>
        <v>17.79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940</v>
      </c>
      <c r="G89" s="16">
        <f>'[3]07'!G91</f>
        <v>0</v>
      </c>
      <c r="H89" s="17">
        <f t="shared" si="59"/>
        <v>1260</v>
      </c>
      <c r="I89" s="15">
        <f>'[3]07'!J91</f>
        <v>270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17.79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17.79</v>
      </c>
      <c r="AE89" s="8">
        <f t="shared" si="43"/>
        <v>17.79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17.79</v>
      </c>
      <c r="AL89" s="8">
        <f t="shared" si="35"/>
        <v>234.42000000000002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234.42000000000002</v>
      </c>
      <c r="AT89" s="8">
        <v>17.79</v>
      </c>
      <c r="AU89" s="8">
        <v>17.79</v>
      </c>
      <c r="AW89" s="203">
        <v>17.79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17.79</v>
      </c>
      <c r="BD89" s="203">
        <v>17.79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17.79</v>
      </c>
      <c r="BL89" s="8">
        <f t="shared" si="53"/>
        <v>17.79</v>
      </c>
      <c r="BM89" s="8">
        <f t="shared" si="54"/>
        <v>17.79</v>
      </c>
      <c r="BN89" s="8">
        <f t="shared" si="55"/>
        <v>17.79</v>
      </c>
      <c r="BO89" s="8">
        <f t="shared" si="56"/>
        <v>17.79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940</v>
      </c>
      <c r="G90" s="16">
        <f>'[3]07'!G92</f>
        <v>0</v>
      </c>
      <c r="H90" s="17">
        <f t="shared" si="59"/>
        <v>1260</v>
      </c>
      <c r="I90" s="15">
        <f>'[3]07'!J92</f>
        <v>270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17.79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17.79</v>
      </c>
      <c r="AE90" s="8">
        <f t="shared" si="43"/>
        <v>17.79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17.79</v>
      </c>
      <c r="AL90" s="8">
        <f t="shared" si="35"/>
        <v>234.42000000000002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234.42000000000002</v>
      </c>
      <c r="AT90" s="8">
        <v>17.79</v>
      </c>
      <c r="AU90" s="8">
        <v>17.79</v>
      </c>
      <c r="AW90" s="203">
        <v>17.79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17.79</v>
      </c>
      <c r="BD90" s="203">
        <v>17.79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17.79</v>
      </c>
      <c r="BL90" s="8">
        <f t="shared" si="53"/>
        <v>17.79</v>
      </c>
      <c r="BM90" s="8">
        <f t="shared" si="54"/>
        <v>17.79</v>
      </c>
      <c r="BN90" s="8">
        <f t="shared" si="55"/>
        <v>17.79</v>
      </c>
      <c r="BO90" s="8">
        <f t="shared" si="56"/>
        <v>17.79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940</v>
      </c>
      <c r="G91" s="16">
        <f>'[3]07'!G93</f>
        <v>0</v>
      </c>
      <c r="H91" s="17">
        <f t="shared" si="59"/>
        <v>1260</v>
      </c>
      <c r="I91" s="15">
        <f>'[3]07'!J93</f>
        <v>270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17.79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17.79</v>
      </c>
      <c r="AE91" s="8">
        <f t="shared" si="43"/>
        <v>17.79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17.79</v>
      </c>
      <c r="AL91" s="8">
        <f t="shared" si="35"/>
        <v>234.42000000000002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234.42000000000002</v>
      </c>
      <c r="AT91" s="8">
        <v>17.79</v>
      </c>
      <c r="AU91" s="8">
        <v>17.79</v>
      </c>
      <c r="AW91" s="203">
        <v>17.79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17.79</v>
      </c>
      <c r="BD91" s="203">
        <v>17.79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17.79</v>
      </c>
      <c r="BL91" s="8">
        <f t="shared" si="53"/>
        <v>17.79</v>
      </c>
      <c r="BM91" s="8">
        <f t="shared" si="54"/>
        <v>17.79</v>
      </c>
      <c r="BN91" s="8">
        <f t="shared" si="55"/>
        <v>17.79</v>
      </c>
      <c r="BO91" s="8">
        <f t="shared" si="56"/>
        <v>17.79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940</v>
      </c>
      <c r="G92" s="16">
        <f>'[3]07'!G94</f>
        <v>0</v>
      </c>
      <c r="H92" s="17">
        <f t="shared" si="59"/>
        <v>1260</v>
      </c>
      <c r="I92" s="15">
        <f>'[3]07'!J94</f>
        <v>270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17.79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17.79</v>
      </c>
      <c r="AE92" s="8">
        <f t="shared" si="43"/>
        <v>17.79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17.79</v>
      </c>
      <c r="AL92" s="8">
        <f t="shared" si="35"/>
        <v>234.42000000000002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234.42000000000002</v>
      </c>
      <c r="AT92" s="8">
        <v>17.79</v>
      </c>
      <c r="AU92" s="8">
        <v>17.79</v>
      </c>
      <c r="AW92" s="203">
        <v>17.79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17.79</v>
      </c>
      <c r="BD92" s="203">
        <v>17.79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17.79</v>
      </c>
      <c r="BL92" s="8">
        <f t="shared" si="53"/>
        <v>17.79</v>
      </c>
      <c r="BM92" s="8">
        <f t="shared" si="54"/>
        <v>17.79</v>
      </c>
      <c r="BN92" s="8">
        <f t="shared" si="55"/>
        <v>17.79</v>
      </c>
      <c r="BO92" s="8">
        <f t="shared" si="56"/>
        <v>17.79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940</v>
      </c>
      <c r="G93" s="16">
        <f>'[3]07'!G95</f>
        <v>0</v>
      </c>
      <c r="H93" s="17">
        <f t="shared" si="59"/>
        <v>1260</v>
      </c>
      <c r="I93" s="15">
        <f>'[3]07'!J95</f>
        <v>270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17.79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17.79</v>
      </c>
      <c r="AE93" s="8">
        <f t="shared" si="43"/>
        <v>17.79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17.79</v>
      </c>
      <c r="AL93" s="8">
        <f t="shared" si="35"/>
        <v>234.42000000000002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234.42000000000002</v>
      </c>
      <c r="AT93" s="8">
        <v>17.79</v>
      </c>
      <c r="AU93" s="8">
        <v>17.79</v>
      </c>
      <c r="AW93" s="203">
        <v>17.79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17.79</v>
      </c>
      <c r="BD93" s="203">
        <v>17.79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17.79</v>
      </c>
      <c r="BL93" s="8">
        <f t="shared" si="53"/>
        <v>17.79</v>
      </c>
      <c r="BM93" s="8">
        <f t="shared" si="54"/>
        <v>17.79</v>
      </c>
      <c r="BN93" s="8">
        <f t="shared" si="55"/>
        <v>17.79</v>
      </c>
      <c r="BO93" s="8">
        <f t="shared" si="56"/>
        <v>17.79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940</v>
      </c>
      <c r="G94" s="16">
        <f>'[3]07'!G96</f>
        <v>0</v>
      </c>
      <c r="H94" s="17">
        <f t="shared" si="59"/>
        <v>1260</v>
      </c>
      <c r="I94" s="15">
        <f>'[3]07'!J96</f>
        <v>270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17.79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17.79</v>
      </c>
      <c r="AE94" s="8">
        <f t="shared" si="43"/>
        <v>17.79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17.79</v>
      </c>
      <c r="AL94" s="8">
        <f t="shared" si="35"/>
        <v>234.42000000000002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234.42000000000002</v>
      </c>
      <c r="AT94" s="8">
        <v>17.79</v>
      </c>
      <c r="AU94" s="8">
        <v>17.79</v>
      </c>
      <c r="AW94" s="203">
        <v>17.79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17.79</v>
      </c>
      <c r="BD94" s="203">
        <v>17.79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17.79</v>
      </c>
      <c r="BL94" s="8">
        <f t="shared" si="53"/>
        <v>17.79</v>
      </c>
      <c r="BM94" s="8">
        <f t="shared" si="54"/>
        <v>17.79</v>
      </c>
      <c r="BN94" s="8">
        <f t="shared" si="55"/>
        <v>17.79</v>
      </c>
      <c r="BO94" s="8">
        <f t="shared" si="56"/>
        <v>17.79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940</v>
      </c>
      <c r="G95" s="16">
        <f>'[3]07'!G97</f>
        <v>0</v>
      </c>
      <c r="H95" s="17">
        <f t="shared" si="59"/>
        <v>1260</v>
      </c>
      <c r="I95" s="15">
        <f>'[3]07'!J97</f>
        <v>270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17.79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17.79</v>
      </c>
      <c r="AE95" s="8">
        <f t="shared" si="43"/>
        <v>17.79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17.79</v>
      </c>
      <c r="AL95" s="8">
        <f t="shared" si="35"/>
        <v>234.42000000000002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234.42000000000002</v>
      </c>
      <c r="AT95" s="8">
        <v>17.79</v>
      </c>
      <c r="AU95" s="8">
        <v>17.79</v>
      </c>
      <c r="AW95" s="203">
        <v>17.79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17.79</v>
      </c>
      <c r="BD95" s="203">
        <v>17.79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17.79</v>
      </c>
      <c r="BL95" s="8">
        <f t="shared" si="53"/>
        <v>17.79</v>
      </c>
      <c r="BM95" s="8">
        <f t="shared" si="54"/>
        <v>17.79</v>
      </c>
      <c r="BN95" s="8">
        <f t="shared" si="55"/>
        <v>17.79</v>
      </c>
      <c r="BO95" s="8">
        <f t="shared" si="56"/>
        <v>17.79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940</v>
      </c>
      <c r="G96" s="16">
        <f>'[3]07'!G98</f>
        <v>0</v>
      </c>
      <c r="H96" s="17">
        <f t="shared" si="59"/>
        <v>1260</v>
      </c>
      <c r="I96" s="15">
        <f>'[3]07'!J98</f>
        <v>270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17.79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17.79</v>
      </c>
      <c r="AE96" s="8">
        <f t="shared" si="43"/>
        <v>17.79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17.79</v>
      </c>
      <c r="AL96" s="8">
        <f t="shared" si="35"/>
        <v>234.42000000000002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234.42000000000002</v>
      </c>
      <c r="AT96" s="8">
        <v>17.79</v>
      </c>
      <c r="AU96" s="8">
        <v>17.79</v>
      </c>
      <c r="AW96" s="203">
        <v>17.79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17.79</v>
      </c>
      <c r="BD96" s="203">
        <v>17.79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17.79</v>
      </c>
      <c r="BL96" s="8">
        <f t="shared" si="53"/>
        <v>17.79</v>
      </c>
      <c r="BM96" s="8">
        <f t="shared" si="54"/>
        <v>17.79</v>
      </c>
      <c r="BN96" s="8">
        <f t="shared" si="55"/>
        <v>17.79</v>
      </c>
      <c r="BO96" s="8">
        <f t="shared" si="56"/>
        <v>17.79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940</v>
      </c>
      <c r="G97" s="16">
        <f>'[3]07'!G99</f>
        <v>0</v>
      </c>
      <c r="H97" s="17">
        <f t="shared" si="59"/>
        <v>1260</v>
      </c>
      <c r="I97" s="15">
        <f>'[3]07'!J99</f>
        <v>270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17.79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17.79</v>
      </c>
      <c r="AE97" s="8">
        <f t="shared" si="43"/>
        <v>17.79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17.79</v>
      </c>
      <c r="AL97" s="8">
        <f t="shared" si="35"/>
        <v>234.42000000000002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234.42000000000002</v>
      </c>
      <c r="AT97" s="8">
        <v>17.79</v>
      </c>
      <c r="AU97" s="8">
        <v>17.79</v>
      </c>
      <c r="AW97" s="203">
        <v>17.79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17.79</v>
      </c>
      <c r="BD97" s="203">
        <v>17.79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17.79</v>
      </c>
      <c r="BL97" s="8">
        <f t="shared" si="53"/>
        <v>17.79</v>
      </c>
      <c r="BM97" s="8">
        <f t="shared" si="54"/>
        <v>17.79</v>
      </c>
      <c r="BN97" s="8">
        <f t="shared" si="55"/>
        <v>17.79</v>
      </c>
      <c r="BO97" s="8">
        <f t="shared" si="56"/>
        <v>17.79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940</v>
      </c>
      <c r="G98" s="16">
        <f>'[3]07'!G100</f>
        <v>0</v>
      </c>
      <c r="H98" s="17">
        <f t="shared" si="59"/>
        <v>1260</v>
      </c>
      <c r="I98" s="15">
        <f>'[3]07'!J100</f>
        <v>270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17.79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17.79</v>
      </c>
      <c r="AE98" s="8">
        <f t="shared" si="43"/>
        <v>17.79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17.79</v>
      </c>
      <c r="AL98" s="8">
        <f t="shared" si="35"/>
        <v>234.42000000000002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234.42000000000002</v>
      </c>
      <c r="AT98" s="8">
        <v>17.79</v>
      </c>
      <c r="AU98" s="8">
        <v>17.79</v>
      </c>
      <c r="AW98" s="203">
        <v>17.79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17.79</v>
      </c>
      <c r="BD98" s="203">
        <v>17.79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17.79</v>
      </c>
      <c r="BL98" s="8">
        <f t="shared" si="53"/>
        <v>17.79</v>
      </c>
      <c r="BM98" s="8">
        <f t="shared" si="54"/>
        <v>17.79</v>
      </c>
      <c r="BN98" s="8">
        <f t="shared" si="55"/>
        <v>17.79</v>
      </c>
      <c r="BO98" s="8">
        <f t="shared" si="56"/>
        <v>17.79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6.4960200000000006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6.4960200000000006</v>
      </c>
      <c r="P99" s="15">
        <f t="shared" si="62"/>
        <v>2.4E-2</v>
      </c>
      <c r="Q99" s="15">
        <f t="shared" si="62"/>
        <v>6.4960200000000006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6.4960200000000006</v>
      </c>
      <c r="X99" s="15">
        <f t="shared" si="62"/>
        <v>0.54131000000000007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0.54131000000000007</v>
      </c>
      <c r="AE99" s="15">
        <f t="shared" si="62"/>
        <v>0.48089000000000032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0.48089000000000032</v>
      </c>
      <c r="AL99" s="15">
        <f t="shared" si="62"/>
        <v>5.4738199999999955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5.4738199999999955</v>
      </c>
      <c r="AS99" s="15">
        <f t="shared" si="62"/>
        <v>0</v>
      </c>
      <c r="AT99" s="15">
        <f t="shared" si="62"/>
        <v>0.53939999999999999</v>
      </c>
      <c r="AU99" s="15">
        <f t="shared" si="62"/>
        <v>0.48256000000000027</v>
      </c>
      <c r="AV99" s="15">
        <f t="shared" si="62"/>
        <v>0</v>
      </c>
      <c r="AW99" s="15">
        <f t="shared" si="62"/>
        <v>0.54131000000000007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0.54131000000000007</v>
      </c>
      <c r="BD99" s="15">
        <f t="shared" si="62"/>
        <v>0.48089000000000032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0.48089000000000032</v>
      </c>
      <c r="BK99" s="15"/>
      <c r="BL99" s="15">
        <f t="shared" si="63"/>
        <v>0.53939999999999999</v>
      </c>
      <c r="BM99" s="15">
        <f t="shared" si="63"/>
        <v>0.48256000000000027</v>
      </c>
      <c r="BN99" s="15">
        <f t="shared" si="63"/>
        <v>0.54131000000000007</v>
      </c>
      <c r="BO99" s="15">
        <f t="shared" si="63"/>
        <v>0.48089000000000032</v>
      </c>
      <c r="BP99" s="15">
        <f t="shared" si="63"/>
        <v>-1.9100000000000002E-3</v>
      </c>
      <c r="BQ99" s="15">
        <f t="shared" si="63"/>
        <v>1.6699999999999998E-3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44780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44780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195</v>
      </c>
      <c r="C3">
        <f>PPCL!E3</f>
        <v>0</v>
      </c>
      <c r="D3">
        <f>PPCL!O3</f>
        <v>32</v>
      </c>
      <c r="E3">
        <f>PPCL!P3</f>
        <v>0</v>
      </c>
      <c r="F3">
        <f>B3+C3</f>
        <v>195</v>
      </c>
      <c r="G3">
        <f>D3+E3</f>
        <v>32</v>
      </c>
      <c r="H3" s="154"/>
      <c r="I3">
        <f>BRPL_EOD!AI3+BRPL_EOD!AJ3</f>
        <v>5.24</v>
      </c>
      <c r="J3">
        <f>BYPL_EOD!AI3+BYPL_EOD!AJ3</f>
        <v>17.45</v>
      </c>
      <c r="K3">
        <f>MES_EOD!AI3+MES_EOD!AJ3</f>
        <v>0</v>
      </c>
      <c r="L3">
        <f>NDMC_EOD!AI3+NDMC_EOD!AJ3</f>
        <v>5.82</v>
      </c>
      <c r="M3">
        <f>TPDDL_EOD!AI3+TPDDL_EOD!AJ3</f>
        <v>3.49</v>
      </c>
      <c r="N3">
        <f t="shared" ref="N3:N66" si="0">SUM(I3:M3)</f>
        <v>32</v>
      </c>
      <c r="O3" s="154">
        <f t="shared" ref="O3:O66" si="1">G3-N3</f>
        <v>0</v>
      </c>
      <c r="P3">
        <v>5.24</v>
      </c>
      <c r="Q3">
        <v>17.45</v>
      </c>
      <c r="R3">
        <v>0</v>
      </c>
      <c r="S3">
        <v>5.82</v>
      </c>
      <c r="T3">
        <v>3.49</v>
      </c>
      <c r="U3" s="156">
        <f t="shared" ref="U3:U66" si="2">SUM(P3:T3)</f>
        <v>32</v>
      </c>
      <c r="V3" s="154">
        <f t="shared" ref="V3:V66" si="3">G3-U3</f>
        <v>0</v>
      </c>
    </row>
    <row r="4" spans="1:22">
      <c r="A4" t="s">
        <v>46</v>
      </c>
      <c r="B4">
        <f>PPCL!D4</f>
        <v>195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195</v>
      </c>
      <c r="G4">
        <f t="shared" ref="G4:G67" si="5">D4+E4</f>
        <v>32</v>
      </c>
      <c r="H4" s="154"/>
      <c r="I4">
        <f>BRPL_EOD!AI4+BRPL_EOD!AJ4</f>
        <v>5.24</v>
      </c>
      <c r="J4">
        <f>BYPL_EOD!AI4+BYPL_EOD!AJ4</f>
        <v>17.45</v>
      </c>
      <c r="K4">
        <f>MES_EOD!AI4+MES_EOD!AJ4</f>
        <v>0</v>
      </c>
      <c r="L4">
        <f>NDMC_EOD!AI4+NDMC_EOD!AJ4</f>
        <v>5.82</v>
      </c>
      <c r="M4">
        <f>TPDDL_EOD!AI4+TPDDL_EOD!AJ4</f>
        <v>3.49</v>
      </c>
      <c r="N4">
        <f t="shared" si="0"/>
        <v>32</v>
      </c>
      <c r="O4" s="154">
        <f t="shared" si="1"/>
        <v>0</v>
      </c>
      <c r="P4">
        <v>5.24</v>
      </c>
      <c r="Q4">
        <v>17.45</v>
      </c>
      <c r="R4">
        <v>0</v>
      </c>
      <c r="S4">
        <v>5.82</v>
      </c>
      <c r="T4">
        <v>3.49</v>
      </c>
      <c r="U4" s="156">
        <f t="shared" si="2"/>
        <v>32</v>
      </c>
      <c r="V4" s="154">
        <f t="shared" si="3"/>
        <v>0</v>
      </c>
    </row>
    <row r="5" spans="1:22">
      <c r="A5" t="s">
        <v>47</v>
      </c>
      <c r="B5">
        <f>PPCL!D5</f>
        <v>195</v>
      </c>
      <c r="C5">
        <f>PPCL!E5</f>
        <v>0</v>
      </c>
      <c r="D5">
        <f>PPCL!O5</f>
        <v>32</v>
      </c>
      <c r="E5">
        <f>PPCL!P5</f>
        <v>0</v>
      </c>
      <c r="F5">
        <f t="shared" si="4"/>
        <v>195</v>
      </c>
      <c r="G5">
        <f t="shared" si="5"/>
        <v>32</v>
      </c>
      <c r="H5" s="154"/>
      <c r="I5">
        <f>BRPL_EOD!AI5+BRPL_EOD!AJ5</f>
        <v>5.24</v>
      </c>
      <c r="J5">
        <f>BYPL_EOD!AI5+BYPL_EOD!AJ5</f>
        <v>17.45</v>
      </c>
      <c r="K5">
        <f>MES_EOD!AI5+MES_EOD!AJ5</f>
        <v>0</v>
      </c>
      <c r="L5">
        <f>NDMC_EOD!AI5+NDMC_EOD!AJ5</f>
        <v>5.82</v>
      </c>
      <c r="M5">
        <f>TPDDL_EOD!AI5+TPDDL_EOD!AJ5</f>
        <v>3.49</v>
      </c>
      <c r="N5">
        <f t="shared" si="0"/>
        <v>32</v>
      </c>
      <c r="O5" s="154">
        <f t="shared" si="1"/>
        <v>0</v>
      </c>
      <c r="P5">
        <v>5.24</v>
      </c>
      <c r="Q5">
        <v>17.45</v>
      </c>
      <c r="R5">
        <v>0</v>
      </c>
      <c r="S5">
        <v>5.82</v>
      </c>
      <c r="T5">
        <v>3.49</v>
      </c>
      <c r="U5" s="156">
        <f t="shared" si="2"/>
        <v>32</v>
      </c>
      <c r="V5" s="154">
        <f t="shared" si="3"/>
        <v>0</v>
      </c>
    </row>
    <row r="6" spans="1:22">
      <c r="A6" t="s">
        <v>48</v>
      </c>
      <c r="B6">
        <f>PPCL!D6</f>
        <v>195</v>
      </c>
      <c r="C6">
        <f>PPCL!E6</f>
        <v>0</v>
      </c>
      <c r="D6">
        <f>PPCL!O6</f>
        <v>32</v>
      </c>
      <c r="E6">
        <f>PPCL!P6</f>
        <v>0</v>
      </c>
      <c r="F6">
        <f t="shared" si="4"/>
        <v>195</v>
      </c>
      <c r="G6">
        <f t="shared" si="5"/>
        <v>32</v>
      </c>
      <c r="H6" s="154"/>
      <c r="I6">
        <f>BRPL_EOD!AI6+BRPL_EOD!AJ6</f>
        <v>5.24</v>
      </c>
      <c r="J6">
        <f>BYPL_EOD!AI6+BYPL_EOD!AJ6</f>
        <v>17.45</v>
      </c>
      <c r="K6">
        <f>MES_EOD!AI6+MES_EOD!AJ6</f>
        <v>0</v>
      </c>
      <c r="L6">
        <f>NDMC_EOD!AI6+NDMC_EOD!AJ6</f>
        <v>5.82</v>
      </c>
      <c r="M6">
        <f>TPDDL_EOD!AI6+TPDDL_EOD!AJ6</f>
        <v>3.49</v>
      </c>
      <c r="N6">
        <f t="shared" si="0"/>
        <v>32</v>
      </c>
      <c r="O6" s="154">
        <f t="shared" si="1"/>
        <v>0</v>
      </c>
      <c r="P6">
        <v>5.24</v>
      </c>
      <c r="Q6">
        <v>17.45</v>
      </c>
      <c r="R6">
        <v>0</v>
      </c>
      <c r="S6">
        <v>5.82</v>
      </c>
      <c r="T6">
        <v>3.49</v>
      </c>
      <c r="U6" s="156">
        <f t="shared" si="2"/>
        <v>32</v>
      </c>
      <c r="V6" s="154">
        <f t="shared" si="3"/>
        <v>0</v>
      </c>
    </row>
    <row r="7" spans="1:22">
      <c r="A7" t="s">
        <v>49</v>
      </c>
      <c r="B7">
        <f>PPCL!D7</f>
        <v>195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195</v>
      </c>
      <c r="G7">
        <f t="shared" si="5"/>
        <v>34</v>
      </c>
      <c r="H7" s="154"/>
      <c r="I7">
        <f>BRPL_EOD!AI7+BRPL_EOD!AJ7</f>
        <v>5.37</v>
      </c>
      <c r="J7">
        <f>BYPL_EOD!AI7+BYPL_EOD!AJ7</f>
        <v>17.89</v>
      </c>
      <c r="K7">
        <f>MES_EOD!AI7+MES_EOD!AJ7</f>
        <v>1.19</v>
      </c>
      <c r="L7">
        <f>NDMC_EOD!AI7+NDMC_EOD!AJ7</f>
        <v>5.96</v>
      </c>
      <c r="M7">
        <f>TPDDL_EOD!AI7+TPDDL_EOD!AJ7</f>
        <v>3.58</v>
      </c>
      <c r="N7">
        <f t="shared" si="0"/>
        <v>33.99</v>
      </c>
      <c r="O7" s="154">
        <f t="shared" si="1"/>
        <v>9.9999999999980105E-3</v>
      </c>
      <c r="P7">
        <v>5.3715798764342448</v>
      </c>
      <c r="Q7">
        <v>17.89526331273904</v>
      </c>
      <c r="R7">
        <v>1.190350102971462</v>
      </c>
      <c r="S7">
        <v>5.9617534568990873</v>
      </c>
      <c r="T7">
        <v>3.5810532509561632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195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195</v>
      </c>
      <c r="G8">
        <f t="shared" si="5"/>
        <v>34</v>
      </c>
      <c r="H8" s="154"/>
      <c r="I8">
        <f>BRPL_EOD!AI8+BRPL_EOD!AJ8</f>
        <v>5.56</v>
      </c>
      <c r="J8">
        <f>BYPL_EOD!AI8+BYPL_EOD!AJ8</f>
        <v>18.55</v>
      </c>
      <c r="K8">
        <f>MES_EOD!AI8+MES_EOD!AJ8</f>
        <v>0</v>
      </c>
      <c r="L8">
        <f>NDMC_EOD!AI8+NDMC_EOD!AJ8</f>
        <v>6.18</v>
      </c>
      <c r="M8">
        <f>TPDDL_EOD!AI8+TPDDL_EOD!AJ8</f>
        <v>3.71</v>
      </c>
      <c r="N8">
        <f t="shared" si="0"/>
        <v>34</v>
      </c>
      <c r="O8" s="154">
        <f t="shared" si="1"/>
        <v>0</v>
      </c>
      <c r="P8">
        <v>5.56</v>
      </c>
      <c r="Q8">
        <v>18.55</v>
      </c>
      <c r="R8">
        <v>0</v>
      </c>
      <c r="S8">
        <v>6.18</v>
      </c>
      <c r="T8">
        <v>3.71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195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195</v>
      </c>
      <c r="G9">
        <f t="shared" si="5"/>
        <v>34</v>
      </c>
      <c r="H9" s="154"/>
      <c r="I9">
        <f>BRPL_EOD!AI9+BRPL_EOD!AJ9</f>
        <v>9</v>
      </c>
      <c r="J9">
        <f>BYPL_EOD!AI9+BYPL_EOD!AJ9</f>
        <v>7</v>
      </c>
      <c r="K9">
        <f>MES_EOD!AI9+MES_EOD!AJ9</f>
        <v>1.91</v>
      </c>
      <c r="L9">
        <f>NDMC_EOD!AI9+NDMC_EOD!AJ9</f>
        <v>10</v>
      </c>
      <c r="M9">
        <f>TPDDL_EOD!AI9+TPDDL_EOD!AJ9</f>
        <v>6.09</v>
      </c>
      <c r="N9">
        <f t="shared" si="0"/>
        <v>34</v>
      </c>
      <c r="O9" s="154">
        <f t="shared" si="1"/>
        <v>0</v>
      </c>
      <c r="P9">
        <v>9</v>
      </c>
      <c r="Q9">
        <v>7</v>
      </c>
      <c r="R9">
        <v>1.91</v>
      </c>
      <c r="S9">
        <v>10</v>
      </c>
      <c r="T9">
        <v>6.09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195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195</v>
      </c>
      <c r="G10">
        <f t="shared" si="5"/>
        <v>34</v>
      </c>
      <c r="H10" s="154"/>
      <c r="I10">
        <f>BRPL_EOD!AI10+BRPL_EOD!AJ10</f>
        <v>9</v>
      </c>
      <c r="J10">
        <f>BYPL_EOD!AI10+BYPL_EOD!AJ10</f>
        <v>7</v>
      </c>
      <c r="K10">
        <f>MES_EOD!AI10+MES_EOD!AJ10</f>
        <v>1.91</v>
      </c>
      <c r="L10">
        <f>NDMC_EOD!AI10+NDMC_EOD!AJ10</f>
        <v>10</v>
      </c>
      <c r="M10">
        <f>TPDDL_EOD!AI10+TPDDL_EOD!AJ10</f>
        <v>6.09</v>
      </c>
      <c r="N10">
        <f t="shared" si="0"/>
        <v>34</v>
      </c>
      <c r="O10" s="154">
        <f t="shared" si="1"/>
        <v>0</v>
      </c>
      <c r="P10">
        <v>9</v>
      </c>
      <c r="Q10">
        <v>7</v>
      </c>
      <c r="R10">
        <v>1.91</v>
      </c>
      <c r="S10">
        <v>10</v>
      </c>
      <c r="T10">
        <v>6.09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195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195</v>
      </c>
      <c r="G11">
        <f t="shared" si="5"/>
        <v>34</v>
      </c>
      <c r="H11" s="154"/>
      <c r="I11">
        <f>BRPL_EOD!AI11+BRPL_EOD!AJ11</f>
        <v>9</v>
      </c>
      <c r="J11">
        <f>BYPL_EOD!AI11+BYPL_EOD!AJ11</f>
        <v>7</v>
      </c>
      <c r="K11">
        <f>MES_EOD!AI11+MES_EOD!AJ11</f>
        <v>1.91</v>
      </c>
      <c r="L11">
        <f>NDMC_EOD!AI11+NDMC_EOD!AJ11</f>
        <v>10</v>
      </c>
      <c r="M11">
        <f>TPDDL_EOD!AI11+TPDDL_EOD!AJ11</f>
        <v>6.09</v>
      </c>
      <c r="N11">
        <f t="shared" si="0"/>
        <v>34</v>
      </c>
      <c r="O11" s="154">
        <f t="shared" si="1"/>
        <v>0</v>
      </c>
      <c r="P11">
        <v>9</v>
      </c>
      <c r="Q11">
        <v>7</v>
      </c>
      <c r="R11">
        <v>1.91</v>
      </c>
      <c r="S11">
        <v>10</v>
      </c>
      <c r="T11">
        <v>6.09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195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195</v>
      </c>
      <c r="G12">
        <f t="shared" si="5"/>
        <v>34</v>
      </c>
      <c r="H12" s="154"/>
      <c r="I12">
        <f>BRPL_EOD!AI12+BRPL_EOD!AJ12</f>
        <v>9</v>
      </c>
      <c r="J12">
        <f>BYPL_EOD!AI12+BYPL_EOD!AJ12</f>
        <v>7</v>
      </c>
      <c r="K12">
        <f>MES_EOD!AI12+MES_EOD!AJ12</f>
        <v>1.91</v>
      </c>
      <c r="L12">
        <f>NDMC_EOD!AI12+NDMC_EOD!AJ12</f>
        <v>10</v>
      </c>
      <c r="M12">
        <f>TPDDL_EOD!AI12+TPDDL_EOD!AJ12</f>
        <v>6.09</v>
      </c>
      <c r="N12">
        <f t="shared" si="0"/>
        <v>34</v>
      </c>
      <c r="O12" s="154">
        <f t="shared" si="1"/>
        <v>0</v>
      </c>
      <c r="P12">
        <v>9</v>
      </c>
      <c r="Q12">
        <v>7</v>
      </c>
      <c r="R12">
        <v>1.91</v>
      </c>
      <c r="S12">
        <v>10</v>
      </c>
      <c r="T12">
        <v>6.09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195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195</v>
      </c>
      <c r="G13">
        <f t="shared" si="5"/>
        <v>34</v>
      </c>
      <c r="H13" s="154"/>
      <c r="I13">
        <f>BRPL_EOD!AI13+BRPL_EOD!AJ13</f>
        <v>9</v>
      </c>
      <c r="J13">
        <f>BYPL_EOD!AI13+BYPL_EOD!AJ13</f>
        <v>7</v>
      </c>
      <c r="K13">
        <f>MES_EOD!AI13+MES_EOD!AJ13</f>
        <v>2</v>
      </c>
      <c r="L13">
        <f>NDMC_EOD!AI13+NDMC_EOD!AJ13</f>
        <v>10</v>
      </c>
      <c r="M13">
        <f>TPDDL_EOD!AI13+TPDDL_EOD!AJ13</f>
        <v>6</v>
      </c>
      <c r="N13">
        <f t="shared" si="0"/>
        <v>34</v>
      </c>
      <c r="O13" s="154">
        <f t="shared" si="1"/>
        <v>0</v>
      </c>
      <c r="P13">
        <v>9</v>
      </c>
      <c r="Q13">
        <v>7</v>
      </c>
      <c r="R13">
        <v>2</v>
      </c>
      <c r="S13">
        <v>10</v>
      </c>
      <c r="T13">
        <v>6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195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195</v>
      </c>
      <c r="G14">
        <f t="shared" si="5"/>
        <v>34</v>
      </c>
      <c r="H14" s="154"/>
      <c r="I14">
        <f>BRPL_EOD!AI14+BRPL_EOD!AJ14</f>
        <v>9</v>
      </c>
      <c r="J14">
        <f>BYPL_EOD!AI14+BYPL_EOD!AJ14</f>
        <v>7</v>
      </c>
      <c r="K14">
        <f>MES_EOD!AI14+MES_EOD!AJ14</f>
        <v>1.91</v>
      </c>
      <c r="L14">
        <f>NDMC_EOD!AI14+NDMC_EOD!AJ14</f>
        <v>10</v>
      </c>
      <c r="M14">
        <f>TPDDL_EOD!AI14+TPDDL_EOD!AJ14</f>
        <v>6.09</v>
      </c>
      <c r="N14">
        <f t="shared" si="0"/>
        <v>34</v>
      </c>
      <c r="O14" s="154">
        <f t="shared" si="1"/>
        <v>0</v>
      </c>
      <c r="P14">
        <v>9</v>
      </c>
      <c r="Q14">
        <v>7</v>
      </c>
      <c r="R14">
        <v>1.91</v>
      </c>
      <c r="S14">
        <v>10</v>
      </c>
      <c r="T14">
        <v>6.09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195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195</v>
      </c>
      <c r="G15">
        <f t="shared" si="5"/>
        <v>34</v>
      </c>
      <c r="H15" s="154"/>
      <c r="I15">
        <f>BRPL_EOD!AI15+BRPL_EOD!AJ15</f>
        <v>9</v>
      </c>
      <c r="J15">
        <f>BYPL_EOD!AI15+BYPL_EOD!AJ15</f>
        <v>7</v>
      </c>
      <c r="K15">
        <f>MES_EOD!AI15+MES_EOD!AJ15</f>
        <v>1.91</v>
      </c>
      <c r="L15">
        <f>NDMC_EOD!AI15+NDMC_EOD!AJ15</f>
        <v>10</v>
      </c>
      <c r="M15">
        <f>TPDDL_EOD!AI15+TPDDL_EOD!AJ15</f>
        <v>6.09</v>
      </c>
      <c r="N15">
        <f t="shared" si="0"/>
        <v>34</v>
      </c>
      <c r="O15" s="154">
        <f t="shared" si="1"/>
        <v>0</v>
      </c>
      <c r="P15">
        <v>9</v>
      </c>
      <c r="Q15">
        <v>7</v>
      </c>
      <c r="R15">
        <v>1.91</v>
      </c>
      <c r="S15">
        <v>10</v>
      </c>
      <c r="T15">
        <v>6.09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195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195</v>
      </c>
      <c r="G16">
        <f t="shared" si="5"/>
        <v>34</v>
      </c>
      <c r="H16" s="154"/>
      <c r="I16">
        <f>BRPL_EOD!AI16+BRPL_EOD!AJ16</f>
        <v>9</v>
      </c>
      <c r="J16">
        <f>BYPL_EOD!AI16+BYPL_EOD!AJ16</f>
        <v>7</v>
      </c>
      <c r="K16">
        <f>MES_EOD!AI16+MES_EOD!AJ16</f>
        <v>1.91</v>
      </c>
      <c r="L16">
        <f>NDMC_EOD!AI16+NDMC_EOD!AJ16</f>
        <v>10</v>
      </c>
      <c r="M16">
        <f>TPDDL_EOD!AI16+TPDDL_EOD!AJ16</f>
        <v>6.09</v>
      </c>
      <c r="N16">
        <f t="shared" si="0"/>
        <v>34</v>
      </c>
      <c r="O16" s="154">
        <f t="shared" si="1"/>
        <v>0</v>
      </c>
      <c r="P16">
        <v>9</v>
      </c>
      <c r="Q16">
        <v>7</v>
      </c>
      <c r="R16">
        <v>1.91</v>
      </c>
      <c r="S16">
        <v>10</v>
      </c>
      <c r="T16">
        <v>6.09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195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195</v>
      </c>
      <c r="G17">
        <f t="shared" si="5"/>
        <v>34</v>
      </c>
      <c r="H17" s="154"/>
      <c r="I17">
        <f>BRPL_EOD!AI17+BRPL_EOD!AJ17</f>
        <v>9</v>
      </c>
      <c r="J17">
        <f>BYPL_EOD!AI17+BYPL_EOD!AJ17</f>
        <v>7</v>
      </c>
      <c r="K17">
        <f>MES_EOD!AI17+MES_EOD!AJ17</f>
        <v>1.91</v>
      </c>
      <c r="L17">
        <f>NDMC_EOD!AI17+NDMC_EOD!AJ17</f>
        <v>10</v>
      </c>
      <c r="M17">
        <f>TPDDL_EOD!AI17+TPDDL_EOD!AJ17</f>
        <v>6.09</v>
      </c>
      <c r="N17">
        <f t="shared" si="0"/>
        <v>34</v>
      </c>
      <c r="O17" s="154">
        <f t="shared" si="1"/>
        <v>0</v>
      </c>
      <c r="P17">
        <v>9</v>
      </c>
      <c r="Q17">
        <v>7</v>
      </c>
      <c r="R17">
        <v>1.91</v>
      </c>
      <c r="S17">
        <v>10</v>
      </c>
      <c r="T17">
        <v>6.09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195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195</v>
      </c>
      <c r="G18">
        <f t="shared" si="5"/>
        <v>34</v>
      </c>
      <c r="H18" s="154"/>
      <c r="I18">
        <f>BRPL_EOD!AI18+BRPL_EOD!AJ18</f>
        <v>9</v>
      </c>
      <c r="J18">
        <f>BYPL_EOD!AI18+BYPL_EOD!AJ18</f>
        <v>7</v>
      </c>
      <c r="K18">
        <f>MES_EOD!AI18+MES_EOD!AJ18</f>
        <v>1.91</v>
      </c>
      <c r="L18">
        <f>NDMC_EOD!AI18+NDMC_EOD!AJ18</f>
        <v>10</v>
      </c>
      <c r="M18">
        <f>TPDDL_EOD!AI18+TPDDL_EOD!AJ18</f>
        <v>6.09</v>
      </c>
      <c r="N18">
        <f t="shared" si="0"/>
        <v>34</v>
      </c>
      <c r="O18" s="154">
        <f t="shared" si="1"/>
        <v>0</v>
      </c>
      <c r="P18">
        <v>9</v>
      </c>
      <c r="Q18">
        <v>7</v>
      </c>
      <c r="R18">
        <v>1.91</v>
      </c>
      <c r="S18">
        <v>10</v>
      </c>
      <c r="T18">
        <v>6.09</v>
      </c>
      <c r="U18" s="156">
        <f t="shared" si="2"/>
        <v>34</v>
      </c>
      <c r="V18" s="154">
        <f t="shared" si="3"/>
        <v>0</v>
      </c>
    </row>
    <row r="19" spans="1:22">
      <c r="A19" t="s">
        <v>61</v>
      </c>
      <c r="B19">
        <f>PPCL!D19</f>
        <v>195</v>
      </c>
      <c r="C19">
        <f>PPCL!E19</f>
        <v>0</v>
      </c>
      <c r="D19">
        <f>PPCL!O19</f>
        <v>35</v>
      </c>
      <c r="E19">
        <f>PPCL!P19</f>
        <v>0</v>
      </c>
      <c r="F19">
        <f t="shared" si="4"/>
        <v>195</v>
      </c>
      <c r="G19">
        <f t="shared" si="5"/>
        <v>35</v>
      </c>
      <c r="H19" s="154"/>
      <c r="I19">
        <f>BRPL_EOD!AI19+BRPL_EOD!AJ19</f>
        <v>9.44</v>
      </c>
      <c r="J19">
        <f>BYPL_EOD!AI19+BYPL_EOD!AJ19</f>
        <v>7</v>
      </c>
      <c r="K19">
        <f>MES_EOD!AI19+MES_EOD!AJ19</f>
        <v>2.02</v>
      </c>
      <c r="L19">
        <f>NDMC_EOD!AI19+NDMC_EOD!AJ19</f>
        <v>10.11</v>
      </c>
      <c r="M19">
        <f>TPDDL_EOD!AI19+TPDDL_EOD!AJ19</f>
        <v>6.43</v>
      </c>
      <c r="N19">
        <f t="shared" si="0"/>
        <v>35</v>
      </c>
      <c r="O19" s="154">
        <f t="shared" si="1"/>
        <v>0</v>
      </c>
      <c r="P19">
        <v>9.44</v>
      </c>
      <c r="Q19">
        <v>7</v>
      </c>
      <c r="R19">
        <v>2.02</v>
      </c>
      <c r="S19">
        <v>10.11</v>
      </c>
      <c r="T19">
        <v>6.43</v>
      </c>
      <c r="U19" s="156">
        <f t="shared" si="2"/>
        <v>35</v>
      </c>
      <c r="V19" s="154">
        <f t="shared" si="3"/>
        <v>0</v>
      </c>
    </row>
    <row r="20" spans="1:22">
      <c r="A20" t="s">
        <v>62</v>
      </c>
      <c r="B20">
        <f>PPCL!D20</f>
        <v>195</v>
      </c>
      <c r="C20">
        <f>PPCL!E20</f>
        <v>0</v>
      </c>
      <c r="D20">
        <f>PPCL!O20</f>
        <v>35</v>
      </c>
      <c r="E20">
        <f>PPCL!P20</f>
        <v>0</v>
      </c>
      <c r="F20">
        <f t="shared" si="4"/>
        <v>195</v>
      </c>
      <c r="G20">
        <f t="shared" si="5"/>
        <v>35</v>
      </c>
      <c r="H20" s="154"/>
      <c r="I20">
        <f>BRPL_EOD!AI20+BRPL_EOD!AJ20</f>
        <v>9.44</v>
      </c>
      <c r="J20">
        <f>BYPL_EOD!AI20+BYPL_EOD!AJ20</f>
        <v>7</v>
      </c>
      <c r="K20">
        <f>MES_EOD!AI20+MES_EOD!AJ20</f>
        <v>2.02</v>
      </c>
      <c r="L20">
        <f>NDMC_EOD!AI20+NDMC_EOD!AJ20</f>
        <v>10.11</v>
      </c>
      <c r="M20">
        <f>TPDDL_EOD!AI20+TPDDL_EOD!AJ20</f>
        <v>6.43</v>
      </c>
      <c r="N20">
        <f t="shared" si="0"/>
        <v>35</v>
      </c>
      <c r="O20" s="154">
        <f t="shared" si="1"/>
        <v>0</v>
      </c>
      <c r="P20">
        <v>9.44</v>
      </c>
      <c r="Q20">
        <v>7</v>
      </c>
      <c r="R20">
        <v>2.02</v>
      </c>
      <c r="S20">
        <v>10.11</v>
      </c>
      <c r="T20">
        <v>6.43</v>
      </c>
      <c r="U20" s="156">
        <f t="shared" si="2"/>
        <v>35</v>
      </c>
      <c r="V20" s="154">
        <f t="shared" si="3"/>
        <v>0</v>
      </c>
    </row>
    <row r="21" spans="1:22">
      <c r="A21" t="s">
        <v>63</v>
      </c>
      <c r="B21">
        <f>PPCL!D21</f>
        <v>195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195</v>
      </c>
      <c r="G21">
        <f t="shared" si="5"/>
        <v>34</v>
      </c>
      <c r="H21" s="154"/>
      <c r="I21">
        <f>BRPL_EOD!AI21+BRPL_EOD!AJ21</f>
        <v>9</v>
      </c>
      <c r="J21">
        <f>BYPL_EOD!AI21+BYPL_EOD!AJ21</f>
        <v>7</v>
      </c>
      <c r="K21">
        <f>MES_EOD!AI21+MES_EOD!AJ21</f>
        <v>1.91</v>
      </c>
      <c r="L21">
        <f>NDMC_EOD!AI21+NDMC_EOD!AJ21</f>
        <v>10</v>
      </c>
      <c r="M21">
        <f>TPDDL_EOD!AI21+TPDDL_EOD!AJ21</f>
        <v>6.09</v>
      </c>
      <c r="N21">
        <f t="shared" si="0"/>
        <v>34</v>
      </c>
      <c r="O21" s="154">
        <f t="shared" si="1"/>
        <v>0</v>
      </c>
      <c r="P21">
        <v>9</v>
      </c>
      <c r="Q21">
        <v>7</v>
      </c>
      <c r="R21">
        <v>1.91</v>
      </c>
      <c r="S21">
        <v>10</v>
      </c>
      <c r="T21">
        <v>6.09</v>
      </c>
      <c r="U21" s="156">
        <f t="shared" si="2"/>
        <v>34</v>
      </c>
      <c r="V21" s="154">
        <f t="shared" si="3"/>
        <v>0</v>
      </c>
    </row>
    <row r="22" spans="1:22">
      <c r="A22" t="s">
        <v>64</v>
      </c>
      <c r="B22">
        <f>PPCL!D22</f>
        <v>195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195</v>
      </c>
      <c r="G22">
        <f t="shared" si="5"/>
        <v>34</v>
      </c>
      <c r="H22" s="154"/>
      <c r="I22">
        <f>BRPL_EOD!AI22+BRPL_EOD!AJ22</f>
        <v>9</v>
      </c>
      <c r="J22">
        <f>BYPL_EOD!AI22+BYPL_EOD!AJ22</f>
        <v>7</v>
      </c>
      <c r="K22">
        <f>MES_EOD!AI22+MES_EOD!AJ22</f>
        <v>1.91</v>
      </c>
      <c r="L22">
        <f>NDMC_EOD!AI22+NDMC_EOD!AJ22</f>
        <v>10</v>
      </c>
      <c r="M22">
        <f>TPDDL_EOD!AI22+TPDDL_EOD!AJ22</f>
        <v>6.09</v>
      </c>
      <c r="N22">
        <f t="shared" si="0"/>
        <v>34</v>
      </c>
      <c r="O22" s="154">
        <f t="shared" si="1"/>
        <v>0</v>
      </c>
      <c r="P22">
        <v>9</v>
      </c>
      <c r="Q22">
        <v>7</v>
      </c>
      <c r="R22">
        <v>1.91</v>
      </c>
      <c r="S22">
        <v>10</v>
      </c>
      <c r="T22">
        <v>6.09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195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195</v>
      </c>
      <c r="G23">
        <f t="shared" si="5"/>
        <v>34</v>
      </c>
      <c r="H23" s="154"/>
      <c r="I23">
        <f>BRPL_EOD!AI23+BRPL_EOD!AJ23</f>
        <v>9</v>
      </c>
      <c r="J23">
        <f>BYPL_EOD!AI23+BYPL_EOD!AJ23</f>
        <v>7</v>
      </c>
      <c r="K23">
        <f>MES_EOD!AI23+MES_EOD!AJ23</f>
        <v>1.91</v>
      </c>
      <c r="L23">
        <f>NDMC_EOD!AI23+NDMC_EOD!AJ23</f>
        <v>10</v>
      </c>
      <c r="M23">
        <f>TPDDL_EOD!AI23+TPDDL_EOD!AJ23</f>
        <v>6.09</v>
      </c>
      <c r="N23">
        <f t="shared" si="0"/>
        <v>34</v>
      </c>
      <c r="O23" s="154">
        <f t="shared" si="1"/>
        <v>0</v>
      </c>
      <c r="P23">
        <v>9</v>
      </c>
      <c r="Q23">
        <v>7</v>
      </c>
      <c r="R23">
        <v>1.91</v>
      </c>
      <c r="S23">
        <v>10</v>
      </c>
      <c r="T23">
        <v>6.09</v>
      </c>
      <c r="U23" s="156">
        <f t="shared" si="2"/>
        <v>34</v>
      </c>
      <c r="V23" s="154">
        <f t="shared" si="3"/>
        <v>0</v>
      </c>
    </row>
    <row r="24" spans="1:22">
      <c r="A24" t="s">
        <v>66</v>
      </c>
      <c r="B24">
        <f>PPCL!D24</f>
        <v>195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195</v>
      </c>
      <c r="G24">
        <f t="shared" si="5"/>
        <v>34</v>
      </c>
      <c r="H24" s="154"/>
      <c r="I24">
        <f>BRPL_EOD!AI24+BRPL_EOD!AJ24</f>
        <v>9</v>
      </c>
      <c r="J24">
        <f>BYPL_EOD!AI24+BYPL_EOD!AJ24</f>
        <v>7</v>
      </c>
      <c r="K24">
        <f>MES_EOD!AI24+MES_EOD!AJ24</f>
        <v>1.91</v>
      </c>
      <c r="L24">
        <f>NDMC_EOD!AI24+NDMC_EOD!AJ24</f>
        <v>10</v>
      </c>
      <c r="M24">
        <f>TPDDL_EOD!AI24+TPDDL_EOD!AJ24</f>
        <v>6.09</v>
      </c>
      <c r="N24">
        <f t="shared" si="0"/>
        <v>34</v>
      </c>
      <c r="O24" s="154">
        <f t="shared" si="1"/>
        <v>0</v>
      </c>
      <c r="P24">
        <v>9</v>
      </c>
      <c r="Q24">
        <v>7</v>
      </c>
      <c r="R24">
        <v>1.91</v>
      </c>
      <c r="S24">
        <v>10</v>
      </c>
      <c r="T24">
        <v>6.09</v>
      </c>
      <c r="U24" s="156">
        <f t="shared" si="2"/>
        <v>34</v>
      </c>
      <c r="V24" s="154">
        <f t="shared" si="3"/>
        <v>0</v>
      </c>
    </row>
    <row r="25" spans="1:22">
      <c r="A25" t="s">
        <v>67</v>
      </c>
      <c r="B25">
        <f>PPCL!D25</f>
        <v>195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195</v>
      </c>
      <c r="G25">
        <f t="shared" si="5"/>
        <v>34</v>
      </c>
      <c r="H25" s="154"/>
      <c r="I25">
        <f>BRPL_EOD!AI25+BRPL_EOD!AJ25</f>
        <v>7.19</v>
      </c>
      <c r="J25">
        <f>BYPL_EOD!AI25+BYPL_EOD!AJ25</f>
        <v>12.43</v>
      </c>
      <c r="K25">
        <f>MES_EOD!AI25+MES_EOD!AJ25</f>
        <v>1.6</v>
      </c>
      <c r="L25">
        <f>NDMC_EOD!AI25+NDMC_EOD!AJ25</f>
        <v>7.99</v>
      </c>
      <c r="M25">
        <f>TPDDL_EOD!AI25+TPDDL_EOD!AJ25</f>
        <v>4.79</v>
      </c>
      <c r="N25">
        <f t="shared" si="0"/>
        <v>34</v>
      </c>
      <c r="O25" s="154">
        <f t="shared" si="1"/>
        <v>0</v>
      </c>
      <c r="P25">
        <v>7.19</v>
      </c>
      <c r="Q25">
        <v>12.43</v>
      </c>
      <c r="R25">
        <v>1.6</v>
      </c>
      <c r="S25">
        <v>7.99</v>
      </c>
      <c r="T25">
        <v>4.79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195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195</v>
      </c>
      <c r="G26">
        <f t="shared" si="5"/>
        <v>34</v>
      </c>
      <c r="H26" s="154"/>
      <c r="I26">
        <f>BRPL_EOD!AI26+BRPL_EOD!AJ26</f>
        <v>7.41</v>
      </c>
      <c r="J26">
        <f>BYPL_EOD!AI26+BYPL_EOD!AJ26</f>
        <v>13.41</v>
      </c>
      <c r="K26">
        <f>MES_EOD!AI26+MES_EOD!AJ26</f>
        <v>0</v>
      </c>
      <c r="L26">
        <f>NDMC_EOD!AI26+NDMC_EOD!AJ26</f>
        <v>8.24</v>
      </c>
      <c r="M26">
        <f>TPDDL_EOD!AI26+TPDDL_EOD!AJ26</f>
        <v>4.9400000000000004</v>
      </c>
      <c r="N26">
        <f t="shared" si="0"/>
        <v>34</v>
      </c>
      <c r="O26" s="154">
        <f t="shared" si="1"/>
        <v>0</v>
      </c>
      <c r="P26">
        <v>7.41</v>
      </c>
      <c r="Q26">
        <v>13.41</v>
      </c>
      <c r="R26">
        <v>0</v>
      </c>
      <c r="S26">
        <v>8.24</v>
      </c>
      <c r="T26">
        <v>4.9400000000000004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195</v>
      </c>
      <c r="C27">
        <f>PPCL!E27</f>
        <v>0</v>
      </c>
      <c r="D27">
        <f>PPCL!O27</f>
        <v>34</v>
      </c>
      <c r="E27">
        <f>PPCL!P27</f>
        <v>0</v>
      </c>
      <c r="F27">
        <f t="shared" si="4"/>
        <v>195</v>
      </c>
      <c r="G27">
        <f t="shared" si="5"/>
        <v>34</v>
      </c>
      <c r="H27" s="154"/>
      <c r="I27">
        <f>BRPL_EOD!AI27+BRPL_EOD!AJ27</f>
        <v>7.29</v>
      </c>
      <c r="J27">
        <f>BYPL_EOD!AI27+BYPL_EOD!AJ27</f>
        <v>13.76</v>
      </c>
      <c r="K27">
        <f>MES_EOD!AI27+MES_EOD!AJ27</f>
        <v>0</v>
      </c>
      <c r="L27">
        <f>NDMC_EOD!AI27+NDMC_EOD!AJ27</f>
        <v>8.1</v>
      </c>
      <c r="M27">
        <f>TPDDL_EOD!AI27+TPDDL_EOD!AJ27</f>
        <v>4.8600000000000003</v>
      </c>
      <c r="N27">
        <f t="shared" si="0"/>
        <v>34.01</v>
      </c>
      <c r="O27" s="154">
        <f t="shared" si="1"/>
        <v>-9.9999999999980105E-3</v>
      </c>
      <c r="P27">
        <v>7.2878565127903565</v>
      </c>
      <c r="Q27">
        <v>13.755954131137901</v>
      </c>
      <c r="R27">
        <v>0</v>
      </c>
      <c r="S27">
        <v>8.0976183475448398</v>
      </c>
      <c r="T27">
        <v>4.858571008526904</v>
      </c>
      <c r="U27" s="156">
        <f t="shared" si="2"/>
        <v>34</v>
      </c>
      <c r="V27" s="154">
        <f t="shared" si="3"/>
        <v>0</v>
      </c>
    </row>
    <row r="28" spans="1:22">
      <c r="A28" t="s">
        <v>70</v>
      </c>
      <c r="B28">
        <f>PPCL!D28</f>
        <v>195</v>
      </c>
      <c r="C28">
        <f>PPCL!E28</f>
        <v>0</v>
      </c>
      <c r="D28">
        <f>PPCL!O28</f>
        <v>34</v>
      </c>
      <c r="E28">
        <f>PPCL!P28</f>
        <v>0</v>
      </c>
      <c r="F28">
        <f t="shared" si="4"/>
        <v>195</v>
      </c>
      <c r="G28">
        <f t="shared" si="5"/>
        <v>34</v>
      </c>
      <c r="H28" s="154"/>
      <c r="I28">
        <f>BRPL_EOD!AI28+BRPL_EOD!AJ28</f>
        <v>7.16</v>
      </c>
      <c r="J28">
        <f>BYPL_EOD!AI28+BYPL_EOD!AJ28</f>
        <v>14.1</v>
      </c>
      <c r="K28">
        <f>MES_EOD!AI28+MES_EOD!AJ28</f>
        <v>0</v>
      </c>
      <c r="L28">
        <f>NDMC_EOD!AI28+NDMC_EOD!AJ28</f>
        <v>7.96</v>
      </c>
      <c r="M28">
        <f>TPDDL_EOD!AI28+TPDDL_EOD!AJ28</f>
        <v>4.78</v>
      </c>
      <c r="N28">
        <f t="shared" si="0"/>
        <v>34</v>
      </c>
      <c r="O28" s="154">
        <f t="shared" si="1"/>
        <v>0</v>
      </c>
      <c r="P28">
        <v>7.16</v>
      </c>
      <c r="Q28">
        <v>14.1</v>
      </c>
      <c r="R28">
        <v>0</v>
      </c>
      <c r="S28">
        <v>7.96</v>
      </c>
      <c r="T28">
        <v>4.78</v>
      </c>
      <c r="U28" s="156">
        <f t="shared" si="2"/>
        <v>34</v>
      </c>
      <c r="V28" s="154">
        <f t="shared" si="3"/>
        <v>0</v>
      </c>
    </row>
    <row r="29" spans="1:22">
      <c r="A29" t="s">
        <v>71</v>
      </c>
      <c r="B29">
        <f>PPCL!D29</f>
        <v>195</v>
      </c>
      <c r="C29">
        <f>PPCL!E29</f>
        <v>0</v>
      </c>
      <c r="D29">
        <f>PPCL!O29</f>
        <v>34</v>
      </c>
      <c r="E29">
        <f>PPCL!P29</f>
        <v>0</v>
      </c>
      <c r="F29">
        <f t="shared" si="4"/>
        <v>195</v>
      </c>
      <c r="G29">
        <f t="shared" si="5"/>
        <v>34</v>
      </c>
      <c r="H29" s="154"/>
      <c r="I29">
        <f>BRPL_EOD!AI29+BRPL_EOD!AJ29</f>
        <v>7.04</v>
      </c>
      <c r="J29">
        <f>BYPL_EOD!AI29+BYPL_EOD!AJ29</f>
        <v>14.43</v>
      </c>
      <c r="K29">
        <f>MES_EOD!AI29+MES_EOD!AJ29</f>
        <v>0</v>
      </c>
      <c r="L29">
        <f>NDMC_EOD!AI29+NDMC_EOD!AJ29</f>
        <v>7.83</v>
      </c>
      <c r="M29">
        <f>TPDDL_EOD!AI29+TPDDL_EOD!AJ29</f>
        <v>4.7</v>
      </c>
      <c r="N29">
        <f t="shared" si="0"/>
        <v>34</v>
      </c>
      <c r="O29" s="154">
        <f t="shared" si="1"/>
        <v>0</v>
      </c>
      <c r="P29">
        <v>7.04</v>
      </c>
      <c r="Q29">
        <v>14.43</v>
      </c>
      <c r="R29">
        <v>0</v>
      </c>
      <c r="S29">
        <v>7.83</v>
      </c>
      <c r="T29">
        <v>4.7</v>
      </c>
      <c r="U29" s="156">
        <f t="shared" si="2"/>
        <v>34</v>
      </c>
      <c r="V29" s="154">
        <f t="shared" si="3"/>
        <v>0</v>
      </c>
    </row>
    <row r="30" spans="1:22">
      <c r="A30" t="s">
        <v>72</v>
      </c>
      <c r="B30">
        <f>PPCL!D30</f>
        <v>195</v>
      </c>
      <c r="C30">
        <f>PPCL!E30</f>
        <v>0</v>
      </c>
      <c r="D30">
        <f>PPCL!O30</f>
        <v>34</v>
      </c>
      <c r="E30">
        <f>PPCL!P30</f>
        <v>0</v>
      </c>
      <c r="F30">
        <f t="shared" si="4"/>
        <v>195</v>
      </c>
      <c r="G30">
        <f t="shared" si="5"/>
        <v>34</v>
      </c>
      <c r="H30" s="154"/>
      <c r="I30">
        <f>BRPL_EOD!AI30+BRPL_EOD!AJ30</f>
        <v>6.93</v>
      </c>
      <c r="J30">
        <f>BYPL_EOD!AI30+BYPL_EOD!AJ30</f>
        <v>14.75</v>
      </c>
      <c r="K30">
        <f>MES_EOD!AI30+MES_EOD!AJ30</f>
        <v>0</v>
      </c>
      <c r="L30">
        <f>NDMC_EOD!AI30+NDMC_EOD!AJ30</f>
        <v>7.7</v>
      </c>
      <c r="M30">
        <f>TPDDL_EOD!AI30+TPDDL_EOD!AJ30</f>
        <v>4.62</v>
      </c>
      <c r="N30">
        <f t="shared" si="0"/>
        <v>34</v>
      </c>
      <c r="O30" s="154">
        <f t="shared" si="1"/>
        <v>0</v>
      </c>
      <c r="P30">
        <v>6.93</v>
      </c>
      <c r="Q30">
        <v>14.75</v>
      </c>
      <c r="R30">
        <v>0</v>
      </c>
      <c r="S30">
        <v>7.7</v>
      </c>
      <c r="T30">
        <v>4.62</v>
      </c>
      <c r="U30" s="156">
        <f t="shared" si="2"/>
        <v>34</v>
      </c>
      <c r="V30" s="154">
        <f t="shared" si="3"/>
        <v>0</v>
      </c>
    </row>
    <row r="31" spans="1:22">
      <c r="A31" t="s">
        <v>73</v>
      </c>
      <c r="B31">
        <f>PPCL!D31</f>
        <v>195</v>
      </c>
      <c r="C31">
        <f>PPCL!E31</f>
        <v>0</v>
      </c>
      <c r="D31">
        <f>PPCL!O31</f>
        <v>32</v>
      </c>
      <c r="E31">
        <f>PPCL!P31</f>
        <v>0</v>
      </c>
      <c r="F31">
        <f t="shared" si="4"/>
        <v>195</v>
      </c>
      <c r="G31">
        <f t="shared" si="5"/>
        <v>32</v>
      </c>
      <c r="H31" s="154"/>
      <c r="I31">
        <f>BRPL_EOD!AI31+BRPL_EOD!AJ31</f>
        <v>8.83</v>
      </c>
      <c r="J31">
        <f>BYPL_EOD!AI31+BYPL_EOD!AJ31</f>
        <v>5.51</v>
      </c>
      <c r="K31">
        <f>MES_EOD!AI31+MES_EOD!AJ31</f>
        <v>1.96</v>
      </c>
      <c r="L31">
        <f>NDMC_EOD!AI31+NDMC_EOD!AJ31</f>
        <v>9.81</v>
      </c>
      <c r="M31">
        <f>TPDDL_EOD!AI31+TPDDL_EOD!AJ31</f>
        <v>5.89</v>
      </c>
      <c r="N31">
        <f t="shared" si="0"/>
        <v>32</v>
      </c>
      <c r="O31" s="154">
        <f t="shared" si="1"/>
        <v>0</v>
      </c>
      <c r="P31">
        <v>8.83</v>
      </c>
      <c r="Q31">
        <v>5.51</v>
      </c>
      <c r="R31">
        <v>1.96</v>
      </c>
      <c r="S31">
        <v>9.81</v>
      </c>
      <c r="T31">
        <v>5.89</v>
      </c>
      <c r="U31" s="156">
        <f t="shared" si="2"/>
        <v>32</v>
      </c>
      <c r="V31" s="154">
        <f t="shared" si="3"/>
        <v>0</v>
      </c>
    </row>
    <row r="32" spans="1:22">
      <c r="A32" t="s">
        <v>74</v>
      </c>
      <c r="B32">
        <f>PPCL!D32</f>
        <v>195</v>
      </c>
      <c r="C32">
        <f>PPCL!E32</f>
        <v>0</v>
      </c>
      <c r="D32">
        <f>PPCL!O32</f>
        <v>32</v>
      </c>
      <c r="E32">
        <f>PPCL!P32</f>
        <v>0</v>
      </c>
      <c r="F32">
        <f t="shared" si="4"/>
        <v>195</v>
      </c>
      <c r="G32">
        <f t="shared" si="5"/>
        <v>32</v>
      </c>
      <c r="H32" s="154"/>
      <c r="I32">
        <f>BRPL_EOD!AI32+BRPL_EOD!AJ32</f>
        <v>9</v>
      </c>
      <c r="J32">
        <f>BYPL_EOD!AI32+BYPL_EOD!AJ32</f>
        <v>5.62</v>
      </c>
      <c r="K32">
        <f>MES_EOD!AI32+MES_EOD!AJ32</f>
        <v>1.38</v>
      </c>
      <c r="L32">
        <f>NDMC_EOD!AI32+NDMC_EOD!AJ32</f>
        <v>10</v>
      </c>
      <c r="M32">
        <f>TPDDL_EOD!AI32+TPDDL_EOD!AJ32</f>
        <v>6</v>
      </c>
      <c r="N32">
        <f t="shared" si="0"/>
        <v>32</v>
      </c>
      <c r="O32" s="154">
        <f t="shared" si="1"/>
        <v>0</v>
      </c>
      <c r="P32">
        <v>9</v>
      </c>
      <c r="Q32">
        <v>5.62</v>
      </c>
      <c r="R32">
        <v>1.38</v>
      </c>
      <c r="S32">
        <v>10</v>
      </c>
      <c r="T32">
        <v>6</v>
      </c>
      <c r="U32" s="156">
        <f t="shared" si="2"/>
        <v>32</v>
      </c>
      <c r="V32" s="154">
        <f t="shared" si="3"/>
        <v>0</v>
      </c>
    </row>
    <row r="33" spans="1:22">
      <c r="A33" t="s">
        <v>75</v>
      </c>
      <c r="B33">
        <f>PPCL!D33</f>
        <v>195</v>
      </c>
      <c r="C33">
        <f>PPCL!E33</f>
        <v>0</v>
      </c>
      <c r="D33">
        <f>PPCL!O33</f>
        <v>32</v>
      </c>
      <c r="E33">
        <f>PPCL!P33</f>
        <v>0</v>
      </c>
      <c r="F33">
        <f t="shared" si="4"/>
        <v>195</v>
      </c>
      <c r="G33">
        <f t="shared" si="5"/>
        <v>32</v>
      </c>
      <c r="H33" s="154"/>
      <c r="I33">
        <f>BRPL_EOD!AI33+BRPL_EOD!AJ33</f>
        <v>9</v>
      </c>
      <c r="J33">
        <f>BYPL_EOD!AI33+BYPL_EOD!AJ33</f>
        <v>5.62</v>
      </c>
      <c r="K33">
        <f>MES_EOD!AI33+MES_EOD!AJ33</f>
        <v>1.38</v>
      </c>
      <c r="L33">
        <f>NDMC_EOD!AI33+NDMC_EOD!AJ33</f>
        <v>10</v>
      </c>
      <c r="M33">
        <f>TPDDL_EOD!AI33+TPDDL_EOD!AJ33</f>
        <v>6</v>
      </c>
      <c r="N33">
        <f t="shared" si="0"/>
        <v>32</v>
      </c>
      <c r="O33" s="154">
        <f t="shared" si="1"/>
        <v>0</v>
      </c>
      <c r="P33">
        <v>9</v>
      </c>
      <c r="Q33">
        <v>5.62</v>
      </c>
      <c r="R33">
        <v>1.38</v>
      </c>
      <c r="S33">
        <v>10</v>
      </c>
      <c r="T33">
        <v>6</v>
      </c>
      <c r="U33" s="156">
        <f t="shared" si="2"/>
        <v>32</v>
      </c>
      <c r="V33" s="154">
        <f t="shared" si="3"/>
        <v>0</v>
      </c>
    </row>
    <row r="34" spans="1:22">
      <c r="A34" t="s">
        <v>76</v>
      </c>
      <c r="B34">
        <f>PPCL!D34</f>
        <v>195</v>
      </c>
      <c r="C34">
        <f>PPCL!E34</f>
        <v>0</v>
      </c>
      <c r="D34">
        <f>PPCL!O34</f>
        <v>32</v>
      </c>
      <c r="E34">
        <f>PPCL!P34</f>
        <v>0</v>
      </c>
      <c r="F34">
        <f t="shared" si="4"/>
        <v>195</v>
      </c>
      <c r="G34">
        <f t="shared" si="5"/>
        <v>32</v>
      </c>
      <c r="H34" s="154"/>
      <c r="I34">
        <f>BRPL_EOD!AI34+BRPL_EOD!AJ34</f>
        <v>9</v>
      </c>
      <c r="J34">
        <f>BYPL_EOD!AI34+BYPL_EOD!AJ34</f>
        <v>5.62</v>
      </c>
      <c r="K34">
        <f>MES_EOD!AI34+MES_EOD!AJ34</f>
        <v>1.38</v>
      </c>
      <c r="L34">
        <f>NDMC_EOD!AI34+NDMC_EOD!AJ34</f>
        <v>10</v>
      </c>
      <c r="M34">
        <f>TPDDL_EOD!AI34+TPDDL_EOD!AJ34</f>
        <v>6</v>
      </c>
      <c r="N34">
        <f t="shared" si="0"/>
        <v>32</v>
      </c>
      <c r="O34" s="154">
        <f t="shared" si="1"/>
        <v>0</v>
      </c>
      <c r="P34">
        <v>9</v>
      </c>
      <c r="Q34">
        <v>5.62</v>
      </c>
      <c r="R34">
        <v>1.38</v>
      </c>
      <c r="S34">
        <v>10</v>
      </c>
      <c r="T34">
        <v>6</v>
      </c>
      <c r="U34" s="156">
        <f t="shared" si="2"/>
        <v>32</v>
      </c>
      <c r="V34" s="154">
        <f t="shared" si="3"/>
        <v>0</v>
      </c>
    </row>
    <row r="35" spans="1:22">
      <c r="A35" t="s">
        <v>77</v>
      </c>
      <c r="B35">
        <f>PPCL!D35</f>
        <v>195</v>
      </c>
      <c r="C35">
        <f>PPCL!E35</f>
        <v>0</v>
      </c>
      <c r="D35">
        <f>PPCL!O35</f>
        <v>32</v>
      </c>
      <c r="E35">
        <f>PPCL!P35</f>
        <v>0</v>
      </c>
      <c r="F35">
        <f t="shared" si="4"/>
        <v>195</v>
      </c>
      <c r="G35">
        <f t="shared" si="5"/>
        <v>32</v>
      </c>
      <c r="H35" s="154"/>
      <c r="I35">
        <f>BRPL_EOD!AI35+BRPL_EOD!AJ35</f>
        <v>9</v>
      </c>
      <c r="J35">
        <f>BYPL_EOD!AI35+BYPL_EOD!AJ35</f>
        <v>5.62</v>
      </c>
      <c r="K35">
        <f>MES_EOD!AI35+MES_EOD!AJ35</f>
        <v>1.38</v>
      </c>
      <c r="L35">
        <f>NDMC_EOD!AI35+NDMC_EOD!AJ35</f>
        <v>10</v>
      </c>
      <c r="M35">
        <f>TPDDL_EOD!AI35+TPDDL_EOD!AJ35</f>
        <v>6</v>
      </c>
      <c r="N35">
        <f t="shared" si="0"/>
        <v>32</v>
      </c>
      <c r="O35" s="154">
        <f t="shared" si="1"/>
        <v>0</v>
      </c>
      <c r="P35">
        <v>9</v>
      </c>
      <c r="Q35">
        <v>5.62</v>
      </c>
      <c r="R35">
        <v>1.38</v>
      </c>
      <c r="S35">
        <v>10</v>
      </c>
      <c r="T35">
        <v>6</v>
      </c>
      <c r="U35" s="156">
        <f t="shared" si="2"/>
        <v>32</v>
      </c>
      <c r="V35" s="154">
        <f t="shared" si="3"/>
        <v>0</v>
      </c>
    </row>
    <row r="36" spans="1:22">
      <c r="A36" t="s">
        <v>78</v>
      </c>
      <c r="B36">
        <f>PPCL!D36</f>
        <v>195</v>
      </c>
      <c r="C36">
        <f>PPCL!E36</f>
        <v>0</v>
      </c>
      <c r="D36">
        <f>PPCL!O36</f>
        <v>32</v>
      </c>
      <c r="E36">
        <f>PPCL!P36</f>
        <v>0</v>
      </c>
      <c r="F36">
        <f t="shared" si="4"/>
        <v>195</v>
      </c>
      <c r="G36">
        <f t="shared" si="5"/>
        <v>32</v>
      </c>
      <c r="H36" s="154"/>
      <c r="I36">
        <f>BRPL_EOD!AI36+BRPL_EOD!AJ36</f>
        <v>9</v>
      </c>
      <c r="J36">
        <f>BYPL_EOD!AI36+BYPL_EOD!AJ36</f>
        <v>5.62</v>
      </c>
      <c r="K36">
        <f>MES_EOD!AI36+MES_EOD!AJ36</f>
        <v>1.38</v>
      </c>
      <c r="L36">
        <f>NDMC_EOD!AI36+NDMC_EOD!AJ36</f>
        <v>10</v>
      </c>
      <c r="M36">
        <f>TPDDL_EOD!AI36+TPDDL_EOD!AJ36</f>
        <v>6</v>
      </c>
      <c r="N36">
        <f t="shared" si="0"/>
        <v>32</v>
      </c>
      <c r="O36" s="154">
        <f t="shared" si="1"/>
        <v>0</v>
      </c>
      <c r="P36">
        <v>9</v>
      </c>
      <c r="Q36">
        <v>5.62</v>
      </c>
      <c r="R36">
        <v>1.38</v>
      </c>
      <c r="S36">
        <v>10</v>
      </c>
      <c r="T36">
        <v>6</v>
      </c>
      <c r="U36" s="156">
        <f t="shared" si="2"/>
        <v>32</v>
      </c>
      <c r="V36" s="154">
        <f t="shared" si="3"/>
        <v>0</v>
      </c>
    </row>
    <row r="37" spans="1:22">
      <c r="A37" t="s">
        <v>79</v>
      </c>
      <c r="B37">
        <f>PPCL!D37</f>
        <v>195</v>
      </c>
      <c r="C37">
        <f>PPCL!E37</f>
        <v>0</v>
      </c>
      <c r="D37">
        <f>PPCL!O37</f>
        <v>32</v>
      </c>
      <c r="E37">
        <f>PPCL!P37</f>
        <v>0</v>
      </c>
      <c r="F37">
        <f t="shared" si="4"/>
        <v>195</v>
      </c>
      <c r="G37">
        <f t="shared" si="5"/>
        <v>32</v>
      </c>
      <c r="H37" s="154"/>
      <c r="I37">
        <f>BRPL_EOD!AI37+BRPL_EOD!AJ37</f>
        <v>8.83</v>
      </c>
      <c r="J37">
        <f>BYPL_EOD!AI37+BYPL_EOD!AJ37</f>
        <v>5.51</v>
      </c>
      <c r="K37">
        <f>MES_EOD!AI37+MES_EOD!AJ37</f>
        <v>1.96</v>
      </c>
      <c r="L37">
        <f>NDMC_EOD!AI37+NDMC_EOD!AJ37</f>
        <v>9.81</v>
      </c>
      <c r="M37">
        <f>TPDDL_EOD!AI37+TPDDL_EOD!AJ37</f>
        <v>5.89</v>
      </c>
      <c r="N37">
        <f t="shared" si="0"/>
        <v>32</v>
      </c>
      <c r="O37" s="154">
        <f t="shared" si="1"/>
        <v>0</v>
      </c>
      <c r="P37">
        <v>8.83</v>
      </c>
      <c r="Q37">
        <v>5.51</v>
      </c>
      <c r="R37">
        <v>1.96</v>
      </c>
      <c r="S37">
        <v>9.81</v>
      </c>
      <c r="T37">
        <v>5.89</v>
      </c>
      <c r="U37" s="156">
        <f t="shared" si="2"/>
        <v>32</v>
      </c>
      <c r="V37" s="154">
        <f t="shared" si="3"/>
        <v>0</v>
      </c>
    </row>
    <row r="38" spans="1:22">
      <c r="A38" t="s">
        <v>80</v>
      </c>
      <c r="B38">
        <f>PPCL!D38</f>
        <v>195</v>
      </c>
      <c r="C38">
        <f>PPCL!E38</f>
        <v>0</v>
      </c>
      <c r="D38">
        <f>PPCL!O38</f>
        <v>34</v>
      </c>
      <c r="E38">
        <f>PPCL!P38</f>
        <v>0</v>
      </c>
      <c r="F38">
        <f t="shared" si="4"/>
        <v>195</v>
      </c>
      <c r="G38">
        <f t="shared" si="5"/>
        <v>34</v>
      </c>
      <c r="H38" s="154"/>
      <c r="I38">
        <f>BRPL_EOD!AI38+BRPL_EOD!AJ38</f>
        <v>9.57</v>
      </c>
      <c r="J38">
        <f>BYPL_EOD!AI38+BYPL_EOD!AJ38</f>
        <v>5.62</v>
      </c>
      <c r="K38">
        <f>MES_EOD!AI38+MES_EOD!AJ38</f>
        <v>2.0499999999999998</v>
      </c>
      <c r="L38">
        <f>NDMC_EOD!AI38+NDMC_EOD!AJ38</f>
        <v>10.25</v>
      </c>
      <c r="M38">
        <f>TPDDL_EOD!AI38+TPDDL_EOD!AJ38</f>
        <v>6.52</v>
      </c>
      <c r="N38">
        <f t="shared" si="0"/>
        <v>34.010000000000005</v>
      </c>
      <c r="O38" s="154">
        <f t="shared" si="1"/>
        <v>-1.0000000000005116E-2</v>
      </c>
      <c r="P38">
        <v>9.567186121728902</v>
      </c>
      <c r="Q38">
        <v>5.618347544839752</v>
      </c>
      <c r="R38">
        <v>2.0493972361070267</v>
      </c>
      <c r="S38">
        <v>10.246986180535135</v>
      </c>
      <c r="T38">
        <v>6.5180829167891785</v>
      </c>
      <c r="U38" s="156">
        <f t="shared" si="2"/>
        <v>33.999999999999993</v>
      </c>
      <c r="V38" s="154">
        <f t="shared" si="3"/>
        <v>0</v>
      </c>
    </row>
    <row r="39" spans="1:22">
      <c r="A39" t="s">
        <v>81</v>
      </c>
      <c r="B39">
        <f>PPCL!D39</f>
        <v>195</v>
      </c>
      <c r="C39">
        <f>PPCL!E39</f>
        <v>0</v>
      </c>
      <c r="D39">
        <f>PPCL!O39</f>
        <v>34</v>
      </c>
      <c r="E39">
        <f>PPCL!P39</f>
        <v>0</v>
      </c>
      <c r="F39">
        <f t="shared" si="4"/>
        <v>195</v>
      </c>
      <c r="G39">
        <f t="shared" si="5"/>
        <v>34</v>
      </c>
      <c r="H39" s="154"/>
      <c r="I39">
        <f>BRPL_EOD!AI39+BRPL_EOD!AJ39</f>
        <v>9.57</v>
      </c>
      <c r="J39">
        <f>BYPL_EOD!AI39+BYPL_EOD!AJ39</f>
        <v>5.62</v>
      </c>
      <c r="K39">
        <f>MES_EOD!AI39+MES_EOD!AJ39</f>
        <v>2.0499999999999998</v>
      </c>
      <c r="L39">
        <f>NDMC_EOD!AI39+NDMC_EOD!AJ39</f>
        <v>10.25</v>
      </c>
      <c r="M39">
        <f>TPDDL_EOD!AI39+TPDDL_EOD!AJ39</f>
        <v>6.52</v>
      </c>
      <c r="N39">
        <f t="shared" si="0"/>
        <v>34.010000000000005</v>
      </c>
      <c r="O39" s="154">
        <f t="shared" si="1"/>
        <v>-1.0000000000005116E-2</v>
      </c>
      <c r="P39">
        <v>9.567186121728902</v>
      </c>
      <c r="Q39">
        <v>5.618347544839752</v>
      </c>
      <c r="R39">
        <v>2.0493972361070267</v>
      </c>
      <c r="S39">
        <v>10.246986180535135</v>
      </c>
      <c r="T39">
        <v>6.5180829167891785</v>
      </c>
      <c r="U39" s="156">
        <f t="shared" si="2"/>
        <v>33.999999999999993</v>
      </c>
      <c r="V39" s="154">
        <f t="shared" si="3"/>
        <v>0</v>
      </c>
    </row>
    <row r="40" spans="1:22">
      <c r="A40" t="s">
        <v>82</v>
      </c>
      <c r="B40">
        <f>PPCL!D40</f>
        <v>195</v>
      </c>
      <c r="C40">
        <f>PPCL!E40</f>
        <v>0</v>
      </c>
      <c r="D40">
        <f>PPCL!O40</f>
        <v>34</v>
      </c>
      <c r="E40">
        <f>PPCL!P40</f>
        <v>0</v>
      </c>
      <c r="F40">
        <f t="shared" si="4"/>
        <v>195</v>
      </c>
      <c r="G40">
        <f t="shared" si="5"/>
        <v>34</v>
      </c>
      <c r="H40" s="154"/>
      <c r="I40">
        <f>BRPL_EOD!AI40+BRPL_EOD!AJ40</f>
        <v>9.57</v>
      </c>
      <c r="J40">
        <f>BYPL_EOD!AI40+BYPL_EOD!AJ40</f>
        <v>5.62</v>
      </c>
      <c r="K40">
        <f>MES_EOD!AI40+MES_EOD!AJ40</f>
        <v>2.0499999999999998</v>
      </c>
      <c r="L40">
        <f>NDMC_EOD!AI40+NDMC_EOD!AJ40</f>
        <v>10.25</v>
      </c>
      <c r="M40">
        <f>TPDDL_EOD!AI40+TPDDL_EOD!AJ40</f>
        <v>6.52</v>
      </c>
      <c r="N40">
        <f t="shared" si="0"/>
        <v>34.010000000000005</v>
      </c>
      <c r="O40" s="154">
        <f t="shared" si="1"/>
        <v>-1.0000000000005116E-2</v>
      </c>
      <c r="P40">
        <v>9.567186121728902</v>
      </c>
      <c r="Q40">
        <v>5.618347544839752</v>
      </c>
      <c r="R40">
        <v>2.0493972361070267</v>
      </c>
      <c r="S40">
        <v>10.246986180535135</v>
      </c>
      <c r="T40">
        <v>6.5180829167891785</v>
      </c>
      <c r="U40" s="156">
        <f t="shared" si="2"/>
        <v>33.999999999999993</v>
      </c>
      <c r="V40" s="154">
        <f t="shared" si="3"/>
        <v>0</v>
      </c>
    </row>
    <row r="41" spans="1:22">
      <c r="A41" t="s">
        <v>83</v>
      </c>
      <c r="B41">
        <f>PPCL!D41</f>
        <v>195</v>
      </c>
      <c r="C41">
        <f>PPCL!E41</f>
        <v>0</v>
      </c>
      <c r="D41">
        <f>PPCL!O41</f>
        <v>34</v>
      </c>
      <c r="E41">
        <f>PPCL!P41</f>
        <v>0</v>
      </c>
      <c r="F41">
        <f t="shared" si="4"/>
        <v>195</v>
      </c>
      <c r="G41">
        <f t="shared" si="5"/>
        <v>34</v>
      </c>
      <c r="H41" s="154"/>
      <c r="I41">
        <f>BRPL_EOD!AI41+BRPL_EOD!AJ41</f>
        <v>9.57</v>
      </c>
      <c r="J41">
        <f>BYPL_EOD!AI41+BYPL_EOD!AJ41</f>
        <v>5.62</v>
      </c>
      <c r="K41">
        <f>MES_EOD!AI41+MES_EOD!AJ41</f>
        <v>2.0499999999999998</v>
      </c>
      <c r="L41">
        <f>NDMC_EOD!AI41+NDMC_EOD!AJ41</f>
        <v>10.25</v>
      </c>
      <c r="M41">
        <f>TPDDL_EOD!AI41+TPDDL_EOD!AJ41</f>
        <v>6.52</v>
      </c>
      <c r="N41">
        <f t="shared" si="0"/>
        <v>34.010000000000005</v>
      </c>
      <c r="O41" s="154">
        <f t="shared" si="1"/>
        <v>-1.0000000000005116E-2</v>
      </c>
      <c r="P41">
        <v>9.567186121728902</v>
      </c>
      <c r="Q41">
        <v>5.618347544839752</v>
      </c>
      <c r="R41">
        <v>2.0493972361070267</v>
      </c>
      <c r="S41">
        <v>10.246986180535135</v>
      </c>
      <c r="T41">
        <v>6.5180829167891785</v>
      </c>
      <c r="U41" s="156">
        <f t="shared" si="2"/>
        <v>33.999999999999993</v>
      </c>
      <c r="V41" s="154">
        <f t="shared" si="3"/>
        <v>0</v>
      </c>
    </row>
    <row r="42" spans="1:22">
      <c r="A42" t="s">
        <v>84</v>
      </c>
      <c r="B42">
        <f>PPCL!D42</f>
        <v>195</v>
      </c>
      <c r="C42">
        <f>PPCL!E42</f>
        <v>0</v>
      </c>
      <c r="D42">
        <f>PPCL!O42</f>
        <v>34</v>
      </c>
      <c r="E42">
        <f>PPCL!P42</f>
        <v>0</v>
      </c>
      <c r="F42">
        <f t="shared" si="4"/>
        <v>195</v>
      </c>
      <c r="G42">
        <f t="shared" si="5"/>
        <v>34</v>
      </c>
      <c r="H42" s="154"/>
      <c r="I42">
        <f>BRPL_EOD!AI42+BRPL_EOD!AJ42</f>
        <v>9.57</v>
      </c>
      <c r="J42">
        <f>BYPL_EOD!AI42+BYPL_EOD!AJ42</f>
        <v>5.62</v>
      </c>
      <c r="K42">
        <f>MES_EOD!AI42+MES_EOD!AJ42</f>
        <v>2.0499999999999998</v>
      </c>
      <c r="L42">
        <f>NDMC_EOD!AI42+NDMC_EOD!AJ42</f>
        <v>10.25</v>
      </c>
      <c r="M42">
        <f>TPDDL_EOD!AI42+TPDDL_EOD!AJ42</f>
        <v>6.52</v>
      </c>
      <c r="N42">
        <f t="shared" si="0"/>
        <v>34.010000000000005</v>
      </c>
      <c r="O42" s="154">
        <f t="shared" si="1"/>
        <v>-1.0000000000005116E-2</v>
      </c>
      <c r="P42">
        <v>9.567186121728902</v>
      </c>
      <c r="Q42">
        <v>5.618347544839752</v>
      </c>
      <c r="R42">
        <v>2.0493972361070267</v>
      </c>
      <c r="S42">
        <v>10.246986180535135</v>
      </c>
      <c r="T42">
        <v>6.5180829167891785</v>
      </c>
      <c r="U42" s="156">
        <f t="shared" si="2"/>
        <v>33.999999999999993</v>
      </c>
      <c r="V42" s="154">
        <f t="shared" si="3"/>
        <v>0</v>
      </c>
    </row>
    <row r="43" spans="1:22">
      <c r="A43" t="s">
        <v>85</v>
      </c>
      <c r="B43">
        <f>PPCL!D43</f>
        <v>189</v>
      </c>
      <c r="C43">
        <f>PPCL!E43</f>
        <v>0</v>
      </c>
      <c r="D43">
        <f>PPCL!O43</f>
        <v>36</v>
      </c>
      <c r="E43">
        <f>PPCL!P43</f>
        <v>0</v>
      </c>
      <c r="F43">
        <f t="shared" si="4"/>
        <v>189</v>
      </c>
      <c r="G43">
        <f t="shared" si="5"/>
        <v>36</v>
      </c>
      <c r="H43" s="154"/>
      <c r="I43">
        <f>BRPL_EOD!AI43+BRPL_EOD!AJ43</f>
        <v>10.18</v>
      </c>
      <c r="J43">
        <f>BYPL_EOD!AI43+BYPL_EOD!AJ43</f>
        <v>5.79</v>
      </c>
      <c r="K43">
        <f>MES_EOD!AI43+MES_EOD!AJ43</f>
        <v>2.1800000000000002</v>
      </c>
      <c r="L43">
        <f>NDMC_EOD!AI43+NDMC_EOD!AJ43</f>
        <v>10.91</v>
      </c>
      <c r="M43">
        <f>TPDDL_EOD!AI43+TPDDL_EOD!AJ43</f>
        <v>6.94</v>
      </c>
      <c r="N43">
        <f t="shared" si="0"/>
        <v>36</v>
      </c>
      <c r="O43" s="154">
        <f t="shared" si="1"/>
        <v>0</v>
      </c>
      <c r="P43">
        <v>10.18</v>
      </c>
      <c r="Q43">
        <v>5.79</v>
      </c>
      <c r="R43">
        <v>2.1800000000000002</v>
      </c>
      <c r="S43">
        <v>10.91</v>
      </c>
      <c r="T43">
        <v>6.94</v>
      </c>
      <c r="U43" s="156">
        <f t="shared" si="2"/>
        <v>36</v>
      </c>
      <c r="V43" s="154">
        <f t="shared" si="3"/>
        <v>0</v>
      </c>
    </row>
    <row r="44" spans="1:22">
      <c r="A44" t="s">
        <v>86</v>
      </c>
      <c r="B44">
        <f>PPCL!D44</f>
        <v>189</v>
      </c>
      <c r="C44">
        <f>PPCL!E44</f>
        <v>0</v>
      </c>
      <c r="D44">
        <f>PPCL!O44</f>
        <v>36</v>
      </c>
      <c r="E44">
        <f>PPCL!P44</f>
        <v>0</v>
      </c>
      <c r="F44">
        <f t="shared" si="4"/>
        <v>189</v>
      </c>
      <c r="G44">
        <f t="shared" si="5"/>
        <v>36</v>
      </c>
      <c r="H44" s="154"/>
      <c r="I44">
        <f>BRPL_EOD!AI44+BRPL_EOD!AJ44</f>
        <v>10.18</v>
      </c>
      <c r="J44">
        <f>BYPL_EOD!AI44+BYPL_EOD!AJ44</f>
        <v>5.79</v>
      </c>
      <c r="K44">
        <f>MES_EOD!AI44+MES_EOD!AJ44</f>
        <v>2.1800000000000002</v>
      </c>
      <c r="L44">
        <f>NDMC_EOD!AI44+NDMC_EOD!AJ44</f>
        <v>10.91</v>
      </c>
      <c r="M44">
        <f>TPDDL_EOD!AI44+TPDDL_EOD!AJ44</f>
        <v>6.94</v>
      </c>
      <c r="N44">
        <f t="shared" si="0"/>
        <v>36</v>
      </c>
      <c r="O44" s="154">
        <f t="shared" si="1"/>
        <v>0</v>
      </c>
      <c r="P44">
        <v>10.18</v>
      </c>
      <c r="Q44">
        <v>5.79</v>
      </c>
      <c r="R44">
        <v>2.1800000000000002</v>
      </c>
      <c r="S44">
        <v>10.91</v>
      </c>
      <c r="T44">
        <v>6.94</v>
      </c>
      <c r="U44" s="156">
        <f t="shared" si="2"/>
        <v>36</v>
      </c>
      <c r="V44" s="154">
        <f t="shared" si="3"/>
        <v>0</v>
      </c>
    </row>
    <row r="45" spans="1:22">
      <c r="A45" t="s">
        <v>87</v>
      </c>
      <c r="B45">
        <f>PPCL!D45</f>
        <v>189</v>
      </c>
      <c r="C45">
        <f>PPCL!E45</f>
        <v>0</v>
      </c>
      <c r="D45">
        <f>PPCL!O45</f>
        <v>36</v>
      </c>
      <c r="E45">
        <f>PPCL!P45</f>
        <v>0</v>
      </c>
      <c r="F45">
        <f t="shared" si="4"/>
        <v>189</v>
      </c>
      <c r="G45">
        <f t="shared" si="5"/>
        <v>36</v>
      </c>
      <c r="H45" s="154"/>
      <c r="I45">
        <f>BRPL_EOD!AI45+BRPL_EOD!AJ45</f>
        <v>10.18</v>
      </c>
      <c r="J45">
        <f>BYPL_EOD!AI45+BYPL_EOD!AJ45</f>
        <v>5.79</v>
      </c>
      <c r="K45">
        <f>MES_EOD!AI45+MES_EOD!AJ45</f>
        <v>2.1800000000000002</v>
      </c>
      <c r="L45">
        <f>NDMC_EOD!AI45+NDMC_EOD!AJ45</f>
        <v>10.91</v>
      </c>
      <c r="M45">
        <f>TPDDL_EOD!AI45+TPDDL_EOD!AJ45</f>
        <v>6.94</v>
      </c>
      <c r="N45">
        <f t="shared" si="0"/>
        <v>36</v>
      </c>
      <c r="O45" s="154">
        <f t="shared" si="1"/>
        <v>0</v>
      </c>
      <c r="P45">
        <v>10.18</v>
      </c>
      <c r="Q45">
        <v>5.79</v>
      </c>
      <c r="R45">
        <v>2.1800000000000002</v>
      </c>
      <c r="S45">
        <v>10.91</v>
      </c>
      <c r="T45">
        <v>6.94</v>
      </c>
      <c r="U45" s="156">
        <f t="shared" si="2"/>
        <v>36</v>
      </c>
      <c r="V45" s="154">
        <f t="shared" si="3"/>
        <v>0</v>
      </c>
    </row>
    <row r="46" spans="1:22">
      <c r="A46" t="s">
        <v>88</v>
      </c>
      <c r="B46">
        <f>PPCL!D46</f>
        <v>189</v>
      </c>
      <c r="C46">
        <f>PPCL!E46</f>
        <v>0</v>
      </c>
      <c r="D46">
        <f>PPCL!O46</f>
        <v>36</v>
      </c>
      <c r="E46">
        <f>PPCL!P46</f>
        <v>0</v>
      </c>
      <c r="F46">
        <f t="shared" si="4"/>
        <v>189</v>
      </c>
      <c r="G46">
        <f t="shared" si="5"/>
        <v>36</v>
      </c>
      <c r="H46" s="154"/>
      <c r="I46">
        <f>BRPL_EOD!AI46+BRPL_EOD!AJ46</f>
        <v>10.18</v>
      </c>
      <c r="J46">
        <f>BYPL_EOD!AI46+BYPL_EOD!AJ46</f>
        <v>5.79</v>
      </c>
      <c r="K46">
        <f>MES_EOD!AI46+MES_EOD!AJ46</f>
        <v>2.1800000000000002</v>
      </c>
      <c r="L46">
        <f>NDMC_EOD!AI46+NDMC_EOD!AJ46</f>
        <v>10.91</v>
      </c>
      <c r="M46">
        <f>TPDDL_EOD!AI46+TPDDL_EOD!AJ46</f>
        <v>6.94</v>
      </c>
      <c r="N46">
        <f t="shared" si="0"/>
        <v>36</v>
      </c>
      <c r="O46" s="154">
        <f t="shared" si="1"/>
        <v>0</v>
      </c>
      <c r="P46">
        <v>10.18</v>
      </c>
      <c r="Q46">
        <v>5.79</v>
      </c>
      <c r="R46">
        <v>2.1800000000000002</v>
      </c>
      <c r="S46">
        <v>10.91</v>
      </c>
      <c r="T46">
        <v>6.94</v>
      </c>
      <c r="U46" s="156">
        <f t="shared" si="2"/>
        <v>36</v>
      </c>
      <c r="V46" s="154">
        <f t="shared" si="3"/>
        <v>0</v>
      </c>
    </row>
    <row r="47" spans="1:22">
      <c r="A47" t="s">
        <v>89</v>
      </c>
      <c r="B47">
        <f>PPCL!D47</f>
        <v>189</v>
      </c>
      <c r="C47">
        <f>PPCL!E47</f>
        <v>0</v>
      </c>
      <c r="D47">
        <f>PPCL!O47</f>
        <v>36</v>
      </c>
      <c r="E47">
        <f>PPCL!P47</f>
        <v>0</v>
      </c>
      <c r="F47">
        <f t="shared" si="4"/>
        <v>189</v>
      </c>
      <c r="G47">
        <f t="shared" si="5"/>
        <v>36</v>
      </c>
      <c r="H47" s="154"/>
      <c r="I47">
        <f>BRPL_EOD!AI47+BRPL_EOD!AJ47</f>
        <v>10.18</v>
      </c>
      <c r="J47">
        <f>BYPL_EOD!AI47+BYPL_EOD!AJ47</f>
        <v>5.79</v>
      </c>
      <c r="K47">
        <f>MES_EOD!AI47+MES_EOD!AJ47</f>
        <v>2.1800000000000002</v>
      </c>
      <c r="L47">
        <f>NDMC_EOD!AI47+NDMC_EOD!AJ47</f>
        <v>10.91</v>
      </c>
      <c r="M47">
        <f>TPDDL_EOD!AI47+TPDDL_EOD!AJ47</f>
        <v>6.94</v>
      </c>
      <c r="N47">
        <f t="shared" si="0"/>
        <v>36</v>
      </c>
      <c r="O47" s="154">
        <f t="shared" si="1"/>
        <v>0</v>
      </c>
      <c r="P47">
        <v>10.18</v>
      </c>
      <c r="Q47">
        <v>5.79</v>
      </c>
      <c r="R47">
        <v>2.1800000000000002</v>
      </c>
      <c r="S47">
        <v>10.91</v>
      </c>
      <c r="T47">
        <v>6.94</v>
      </c>
      <c r="U47" s="156">
        <f t="shared" si="2"/>
        <v>36</v>
      </c>
      <c r="V47" s="154">
        <f t="shared" si="3"/>
        <v>0</v>
      </c>
    </row>
    <row r="48" spans="1:22">
      <c r="A48" t="s">
        <v>90</v>
      </c>
      <c r="B48">
        <f>PPCL!D48</f>
        <v>189</v>
      </c>
      <c r="C48">
        <f>PPCL!E48</f>
        <v>0</v>
      </c>
      <c r="D48">
        <f>PPCL!O48</f>
        <v>36</v>
      </c>
      <c r="E48">
        <f>PPCL!P48</f>
        <v>0</v>
      </c>
      <c r="F48">
        <f t="shared" si="4"/>
        <v>189</v>
      </c>
      <c r="G48">
        <f t="shared" si="5"/>
        <v>36</v>
      </c>
      <c r="H48" s="154"/>
      <c r="I48">
        <f>BRPL_EOD!AI48+BRPL_EOD!AJ48</f>
        <v>10.18</v>
      </c>
      <c r="J48">
        <f>BYPL_EOD!AI48+BYPL_EOD!AJ48</f>
        <v>5.79</v>
      </c>
      <c r="K48">
        <f>MES_EOD!AI48+MES_EOD!AJ48</f>
        <v>2.1800000000000002</v>
      </c>
      <c r="L48">
        <f>NDMC_EOD!AI48+NDMC_EOD!AJ48</f>
        <v>10.91</v>
      </c>
      <c r="M48">
        <f>TPDDL_EOD!AI48+TPDDL_EOD!AJ48</f>
        <v>6.94</v>
      </c>
      <c r="N48">
        <f t="shared" si="0"/>
        <v>36</v>
      </c>
      <c r="O48" s="154">
        <f t="shared" si="1"/>
        <v>0</v>
      </c>
      <c r="P48">
        <v>10.18</v>
      </c>
      <c r="Q48">
        <v>5.79</v>
      </c>
      <c r="R48">
        <v>2.1800000000000002</v>
      </c>
      <c r="S48">
        <v>10.91</v>
      </c>
      <c r="T48">
        <v>6.94</v>
      </c>
      <c r="U48" s="156">
        <f t="shared" si="2"/>
        <v>36</v>
      </c>
      <c r="V48" s="154">
        <f t="shared" si="3"/>
        <v>0</v>
      </c>
    </row>
    <row r="49" spans="1:22">
      <c r="A49" t="s">
        <v>91</v>
      </c>
      <c r="B49">
        <f>PPCL!D49</f>
        <v>189</v>
      </c>
      <c r="C49">
        <f>PPCL!E49</f>
        <v>0</v>
      </c>
      <c r="D49">
        <f>PPCL!O49</f>
        <v>37</v>
      </c>
      <c r="E49">
        <f>PPCL!P49</f>
        <v>0</v>
      </c>
      <c r="F49">
        <f t="shared" si="4"/>
        <v>189</v>
      </c>
      <c r="G49">
        <f t="shared" si="5"/>
        <v>37</v>
      </c>
      <c r="H49" s="154"/>
      <c r="I49">
        <f>BRPL_EOD!AI49+BRPL_EOD!AJ49</f>
        <v>10.47</v>
      </c>
      <c r="J49">
        <f>BYPL_EOD!AI49+BYPL_EOD!AJ49</f>
        <v>5.95</v>
      </c>
      <c r="K49">
        <f>MES_EOD!AI49+MES_EOD!AJ49</f>
        <v>2.2400000000000002</v>
      </c>
      <c r="L49">
        <f>NDMC_EOD!AI49+NDMC_EOD!AJ49</f>
        <v>11.21</v>
      </c>
      <c r="M49">
        <f>TPDDL_EOD!AI49+TPDDL_EOD!AJ49</f>
        <v>7.13</v>
      </c>
      <c r="N49">
        <f t="shared" si="0"/>
        <v>37.000000000000007</v>
      </c>
      <c r="O49" s="154">
        <f t="shared" si="1"/>
        <v>0</v>
      </c>
      <c r="P49">
        <v>10.469999999999999</v>
      </c>
      <c r="Q49">
        <v>5.9499999999999993</v>
      </c>
      <c r="R49">
        <v>2.2399999999999998</v>
      </c>
      <c r="S49">
        <v>11.209999999999999</v>
      </c>
      <c r="T49">
        <v>7.1299999999999981</v>
      </c>
      <c r="U49" s="156">
        <f t="shared" si="2"/>
        <v>36.999999999999993</v>
      </c>
      <c r="V49" s="154">
        <f t="shared" si="3"/>
        <v>0</v>
      </c>
    </row>
    <row r="50" spans="1:22">
      <c r="A50" t="s">
        <v>92</v>
      </c>
      <c r="B50">
        <f>PPCL!D50</f>
        <v>189</v>
      </c>
      <c r="C50">
        <f>PPCL!E50</f>
        <v>0</v>
      </c>
      <c r="D50">
        <f>PPCL!O50</f>
        <v>37</v>
      </c>
      <c r="E50">
        <f>PPCL!P50</f>
        <v>0</v>
      </c>
      <c r="F50">
        <f t="shared" si="4"/>
        <v>189</v>
      </c>
      <c r="G50">
        <f t="shared" si="5"/>
        <v>37</v>
      </c>
      <c r="H50" s="154"/>
      <c r="I50">
        <f>BRPL_EOD!AI50+BRPL_EOD!AJ50</f>
        <v>10.47</v>
      </c>
      <c r="J50">
        <f>BYPL_EOD!AI50+BYPL_EOD!AJ50</f>
        <v>5.95</v>
      </c>
      <c r="K50">
        <f>MES_EOD!AI50+MES_EOD!AJ50</f>
        <v>2.2400000000000002</v>
      </c>
      <c r="L50">
        <f>NDMC_EOD!AI50+NDMC_EOD!AJ50</f>
        <v>11.21</v>
      </c>
      <c r="M50">
        <f>TPDDL_EOD!AI50+TPDDL_EOD!AJ50</f>
        <v>7.13</v>
      </c>
      <c r="N50">
        <f t="shared" si="0"/>
        <v>37.000000000000007</v>
      </c>
      <c r="O50" s="154">
        <f t="shared" si="1"/>
        <v>0</v>
      </c>
      <c r="P50">
        <v>10.469999999999999</v>
      </c>
      <c r="Q50">
        <v>5.9499999999999993</v>
      </c>
      <c r="R50">
        <v>2.2399999999999998</v>
      </c>
      <c r="S50">
        <v>11.209999999999999</v>
      </c>
      <c r="T50">
        <v>7.1299999999999981</v>
      </c>
      <c r="U50" s="156">
        <f t="shared" si="2"/>
        <v>36.999999999999993</v>
      </c>
      <c r="V50" s="154">
        <f t="shared" si="3"/>
        <v>0</v>
      </c>
    </row>
    <row r="51" spans="1:22">
      <c r="A51" t="s">
        <v>93</v>
      </c>
      <c r="B51">
        <f>PPCL!D51</f>
        <v>189</v>
      </c>
      <c r="C51">
        <f>PPCL!E51</f>
        <v>0</v>
      </c>
      <c r="D51">
        <f>PPCL!O51</f>
        <v>37</v>
      </c>
      <c r="E51">
        <f>PPCL!P51</f>
        <v>0</v>
      </c>
      <c r="F51">
        <f t="shared" si="4"/>
        <v>189</v>
      </c>
      <c r="G51">
        <f t="shared" si="5"/>
        <v>37</v>
      </c>
      <c r="H51" s="154"/>
      <c r="I51">
        <f>BRPL_EOD!AI51+BRPL_EOD!AJ51</f>
        <v>10.47</v>
      </c>
      <c r="J51">
        <f>BYPL_EOD!AI51+BYPL_EOD!AJ51</f>
        <v>5.95</v>
      </c>
      <c r="K51">
        <f>MES_EOD!AI51+MES_EOD!AJ51</f>
        <v>2.2400000000000002</v>
      </c>
      <c r="L51">
        <f>NDMC_EOD!AI51+NDMC_EOD!AJ51</f>
        <v>11.21</v>
      </c>
      <c r="M51">
        <f>TPDDL_EOD!AI51+TPDDL_EOD!AJ51</f>
        <v>7.13</v>
      </c>
      <c r="N51">
        <f t="shared" si="0"/>
        <v>37.000000000000007</v>
      </c>
      <c r="O51" s="154">
        <f t="shared" si="1"/>
        <v>0</v>
      </c>
      <c r="P51">
        <v>10.469999999999999</v>
      </c>
      <c r="Q51">
        <v>5.9499999999999993</v>
      </c>
      <c r="R51">
        <v>2.2399999999999998</v>
      </c>
      <c r="S51">
        <v>11.209999999999999</v>
      </c>
      <c r="T51">
        <v>7.1299999999999981</v>
      </c>
      <c r="U51" s="156">
        <f t="shared" si="2"/>
        <v>36.999999999999993</v>
      </c>
      <c r="V51" s="154">
        <f t="shared" si="3"/>
        <v>0</v>
      </c>
    </row>
    <row r="52" spans="1:22">
      <c r="A52" t="s">
        <v>94</v>
      </c>
      <c r="B52">
        <f>PPCL!D52</f>
        <v>189</v>
      </c>
      <c r="C52">
        <f>PPCL!E52</f>
        <v>0</v>
      </c>
      <c r="D52">
        <f>PPCL!O52</f>
        <v>37</v>
      </c>
      <c r="E52">
        <f>PPCL!P52</f>
        <v>0</v>
      </c>
      <c r="F52">
        <f t="shared" si="4"/>
        <v>189</v>
      </c>
      <c r="G52">
        <f t="shared" si="5"/>
        <v>37</v>
      </c>
      <c r="H52" s="154"/>
      <c r="I52">
        <f>BRPL_EOD!AI52+BRPL_EOD!AJ52</f>
        <v>10.47</v>
      </c>
      <c r="J52">
        <f>BYPL_EOD!AI52+BYPL_EOD!AJ52</f>
        <v>5.95</v>
      </c>
      <c r="K52">
        <f>MES_EOD!AI52+MES_EOD!AJ52</f>
        <v>2.2400000000000002</v>
      </c>
      <c r="L52">
        <f>NDMC_EOD!AI52+NDMC_EOD!AJ52</f>
        <v>11.21</v>
      </c>
      <c r="M52">
        <f>TPDDL_EOD!AI52+TPDDL_EOD!AJ52</f>
        <v>7.13</v>
      </c>
      <c r="N52">
        <f t="shared" si="0"/>
        <v>37.000000000000007</v>
      </c>
      <c r="O52" s="154">
        <f t="shared" si="1"/>
        <v>0</v>
      </c>
      <c r="P52">
        <v>10.469999999999999</v>
      </c>
      <c r="Q52">
        <v>5.9499999999999993</v>
      </c>
      <c r="R52">
        <v>2.2399999999999998</v>
      </c>
      <c r="S52">
        <v>11.209999999999999</v>
      </c>
      <c r="T52">
        <v>7.1299999999999981</v>
      </c>
      <c r="U52" s="156">
        <f t="shared" si="2"/>
        <v>36.999999999999993</v>
      </c>
      <c r="V52" s="154">
        <f t="shared" si="3"/>
        <v>0</v>
      </c>
    </row>
    <row r="53" spans="1:22">
      <c r="A53" t="s">
        <v>95</v>
      </c>
      <c r="B53">
        <f>PPCL!D53</f>
        <v>189</v>
      </c>
      <c r="C53">
        <f>PPCL!E53</f>
        <v>0</v>
      </c>
      <c r="D53">
        <f>PPCL!O53</f>
        <v>37</v>
      </c>
      <c r="E53">
        <f>PPCL!P53</f>
        <v>0</v>
      </c>
      <c r="F53">
        <f t="shared" si="4"/>
        <v>189</v>
      </c>
      <c r="G53">
        <f t="shared" si="5"/>
        <v>37</v>
      </c>
      <c r="H53" s="154"/>
      <c r="I53">
        <f>BRPL_EOD!AI53+BRPL_EOD!AJ53</f>
        <v>10.47</v>
      </c>
      <c r="J53">
        <f>BYPL_EOD!AI53+BYPL_EOD!AJ53</f>
        <v>5.95</v>
      </c>
      <c r="K53">
        <f>MES_EOD!AI53+MES_EOD!AJ53</f>
        <v>2.2400000000000002</v>
      </c>
      <c r="L53">
        <f>NDMC_EOD!AI53+NDMC_EOD!AJ53</f>
        <v>11.21</v>
      </c>
      <c r="M53">
        <f>TPDDL_EOD!AI53+TPDDL_EOD!AJ53</f>
        <v>7.13</v>
      </c>
      <c r="N53">
        <f t="shared" si="0"/>
        <v>37.000000000000007</v>
      </c>
      <c r="O53" s="154">
        <f t="shared" si="1"/>
        <v>0</v>
      </c>
      <c r="P53">
        <v>10.469999999999999</v>
      </c>
      <c r="Q53">
        <v>5.9499999999999993</v>
      </c>
      <c r="R53">
        <v>2.2399999999999998</v>
      </c>
      <c r="S53">
        <v>11.209999999999999</v>
      </c>
      <c r="T53">
        <v>7.1299999999999981</v>
      </c>
      <c r="U53" s="156">
        <f t="shared" si="2"/>
        <v>36.999999999999993</v>
      </c>
      <c r="V53" s="154">
        <f t="shared" si="3"/>
        <v>0</v>
      </c>
    </row>
    <row r="54" spans="1:22">
      <c r="A54" t="s">
        <v>96</v>
      </c>
      <c r="B54">
        <f>PPCL!D54</f>
        <v>189</v>
      </c>
      <c r="C54">
        <f>PPCL!E54</f>
        <v>0</v>
      </c>
      <c r="D54">
        <f>PPCL!O54</f>
        <v>37</v>
      </c>
      <c r="E54">
        <f>PPCL!P54</f>
        <v>0</v>
      </c>
      <c r="F54">
        <f t="shared" si="4"/>
        <v>189</v>
      </c>
      <c r="G54">
        <f t="shared" si="5"/>
        <v>37</v>
      </c>
      <c r="H54" s="154"/>
      <c r="I54">
        <f>BRPL_EOD!AI54+BRPL_EOD!AJ54</f>
        <v>10.47</v>
      </c>
      <c r="J54">
        <f>BYPL_EOD!AI54+BYPL_EOD!AJ54</f>
        <v>5.95</v>
      </c>
      <c r="K54">
        <f>MES_EOD!AI54+MES_EOD!AJ54</f>
        <v>2.2400000000000002</v>
      </c>
      <c r="L54">
        <f>NDMC_EOD!AI54+NDMC_EOD!AJ54</f>
        <v>11.21</v>
      </c>
      <c r="M54">
        <f>TPDDL_EOD!AI54+TPDDL_EOD!AJ54</f>
        <v>7.13</v>
      </c>
      <c r="N54">
        <f t="shared" si="0"/>
        <v>37.000000000000007</v>
      </c>
      <c r="O54" s="154">
        <f t="shared" si="1"/>
        <v>0</v>
      </c>
      <c r="P54">
        <v>10.469999999999999</v>
      </c>
      <c r="Q54">
        <v>5.9499999999999993</v>
      </c>
      <c r="R54">
        <v>2.2399999999999998</v>
      </c>
      <c r="S54">
        <v>11.209999999999999</v>
      </c>
      <c r="T54">
        <v>7.1299999999999981</v>
      </c>
      <c r="U54" s="156">
        <f t="shared" si="2"/>
        <v>36.999999999999993</v>
      </c>
      <c r="V54" s="154">
        <f t="shared" si="3"/>
        <v>0</v>
      </c>
    </row>
    <row r="55" spans="1:22">
      <c r="A55" t="s">
        <v>97</v>
      </c>
      <c r="B55">
        <f>PPCL!D55</f>
        <v>189</v>
      </c>
      <c r="C55">
        <f>PPCL!E55</f>
        <v>0</v>
      </c>
      <c r="D55">
        <f>PPCL!O55</f>
        <v>37</v>
      </c>
      <c r="E55">
        <f>PPCL!P55</f>
        <v>0</v>
      </c>
      <c r="F55">
        <f t="shared" si="4"/>
        <v>189</v>
      </c>
      <c r="G55">
        <f t="shared" si="5"/>
        <v>37</v>
      </c>
      <c r="H55" s="154"/>
      <c r="I55">
        <f>BRPL_EOD!AI55+BRPL_EOD!AJ55</f>
        <v>10.47</v>
      </c>
      <c r="J55">
        <f>BYPL_EOD!AI55+BYPL_EOD!AJ55</f>
        <v>5.95</v>
      </c>
      <c r="K55">
        <f>MES_EOD!AI55+MES_EOD!AJ55</f>
        <v>2.2400000000000002</v>
      </c>
      <c r="L55">
        <f>NDMC_EOD!AI55+NDMC_EOD!AJ55</f>
        <v>11.21</v>
      </c>
      <c r="M55">
        <f>TPDDL_EOD!AI55+TPDDL_EOD!AJ55</f>
        <v>7.13</v>
      </c>
      <c r="N55">
        <f t="shared" si="0"/>
        <v>37.000000000000007</v>
      </c>
      <c r="O55" s="154">
        <f t="shared" si="1"/>
        <v>0</v>
      </c>
      <c r="P55">
        <v>10.469999999999999</v>
      </c>
      <c r="Q55">
        <v>5.9499999999999993</v>
      </c>
      <c r="R55">
        <v>2.2399999999999998</v>
      </c>
      <c r="S55">
        <v>11.209999999999999</v>
      </c>
      <c r="T55">
        <v>7.1299999999999981</v>
      </c>
      <c r="U55" s="156">
        <f t="shared" si="2"/>
        <v>36.999999999999993</v>
      </c>
      <c r="V55" s="154">
        <f t="shared" si="3"/>
        <v>0</v>
      </c>
    </row>
    <row r="56" spans="1:22">
      <c r="A56" t="s">
        <v>98</v>
      </c>
      <c r="B56">
        <f>PPCL!D56</f>
        <v>189</v>
      </c>
      <c r="C56">
        <f>PPCL!E56</f>
        <v>0</v>
      </c>
      <c r="D56">
        <f>PPCL!O56</f>
        <v>37</v>
      </c>
      <c r="E56">
        <f>PPCL!P56</f>
        <v>0</v>
      </c>
      <c r="F56">
        <f t="shared" si="4"/>
        <v>189</v>
      </c>
      <c r="G56">
        <f t="shared" si="5"/>
        <v>37</v>
      </c>
      <c r="H56" s="154"/>
      <c r="I56">
        <f>BRPL_EOD!AI56+BRPL_EOD!AJ56</f>
        <v>10.47</v>
      </c>
      <c r="J56">
        <f>BYPL_EOD!AI56+BYPL_EOD!AJ56</f>
        <v>5.95</v>
      </c>
      <c r="K56">
        <f>MES_EOD!AI56+MES_EOD!AJ56</f>
        <v>2.2400000000000002</v>
      </c>
      <c r="L56">
        <f>NDMC_EOD!AI56+NDMC_EOD!AJ56</f>
        <v>11.21</v>
      </c>
      <c r="M56">
        <f>TPDDL_EOD!AI56+TPDDL_EOD!AJ56</f>
        <v>7.13</v>
      </c>
      <c r="N56">
        <f t="shared" si="0"/>
        <v>37.000000000000007</v>
      </c>
      <c r="O56" s="154">
        <f t="shared" si="1"/>
        <v>0</v>
      </c>
      <c r="P56">
        <v>10.469999999999999</v>
      </c>
      <c r="Q56">
        <v>5.9499999999999993</v>
      </c>
      <c r="R56">
        <v>2.2399999999999998</v>
      </c>
      <c r="S56">
        <v>11.209999999999999</v>
      </c>
      <c r="T56">
        <v>7.1299999999999981</v>
      </c>
      <c r="U56" s="156">
        <f t="shared" si="2"/>
        <v>36.999999999999993</v>
      </c>
      <c r="V56" s="154">
        <f t="shared" si="3"/>
        <v>0</v>
      </c>
    </row>
    <row r="57" spans="1:22">
      <c r="A57" t="s">
        <v>99</v>
      </c>
      <c r="B57">
        <f>PPCL!D57</f>
        <v>189</v>
      </c>
      <c r="C57">
        <f>PPCL!E57</f>
        <v>0</v>
      </c>
      <c r="D57">
        <f>PPCL!O57</f>
        <v>37</v>
      </c>
      <c r="E57">
        <f>PPCL!P57</f>
        <v>0</v>
      </c>
      <c r="F57">
        <f t="shared" si="4"/>
        <v>189</v>
      </c>
      <c r="G57">
        <f t="shared" si="5"/>
        <v>37</v>
      </c>
      <c r="H57" s="154"/>
      <c r="I57">
        <f>BRPL_EOD!AI57+BRPL_EOD!AJ57</f>
        <v>10.47</v>
      </c>
      <c r="J57">
        <f>BYPL_EOD!AI57+BYPL_EOD!AJ57</f>
        <v>5.95</v>
      </c>
      <c r="K57">
        <f>MES_EOD!AI57+MES_EOD!AJ57</f>
        <v>2.2400000000000002</v>
      </c>
      <c r="L57">
        <f>NDMC_EOD!AI57+NDMC_EOD!AJ57</f>
        <v>11.21</v>
      </c>
      <c r="M57">
        <f>TPDDL_EOD!AI57+TPDDL_EOD!AJ57</f>
        <v>7.13</v>
      </c>
      <c r="N57">
        <f t="shared" si="0"/>
        <v>37.000000000000007</v>
      </c>
      <c r="O57" s="154">
        <f t="shared" si="1"/>
        <v>0</v>
      </c>
      <c r="P57">
        <v>10.469999999999999</v>
      </c>
      <c r="Q57">
        <v>5.9499999999999993</v>
      </c>
      <c r="R57">
        <v>2.2399999999999998</v>
      </c>
      <c r="S57">
        <v>11.209999999999999</v>
      </c>
      <c r="T57">
        <v>7.1299999999999981</v>
      </c>
      <c r="U57" s="156">
        <f t="shared" si="2"/>
        <v>36.999999999999993</v>
      </c>
      <c r="V57" s="154">
        <f t="shared" si="3"/>
        <v>0</v>
      </c>
    </row>
    <row r="58" spans="1:22">
      <c r="A58" t="s">
        <v>100</v>
      </c>
      <c r="B58">
        <f>PPCL!D58</f>
        <v>189</v>
      </c>
      <c r="C58">
        <f>PPCL!E58</f>
        <v>0</v>
      </c>
      <c r="D58">
        <f>PPCL!O58</f>
        <v>37</v>
      </c>
      <c r="E58">
        <f>PPCL!P58</f>
        <v>0</v>
      </c>
      <c r="F58">
        <f t="shared" si="4"/>
        <v>189</v>
      </c>
      <c r="G58">
        <f t="shared" si="5"/>
        <v>37</v>
      </c>
      <c r="H58" s="154"/>
      <c r="I58">
        <f>BRPL_EOD!AI58+BRPL_EOD!AJ58</f>
        <v>10.47</v>
      </c>
      <c r="J58">
        <f>BYPL_EOD!AI58+BYPL_EOD!AJ58</f>
        <v>5.95</v>
      </c>
      <c r="K58">
        <f>MES_EOD!AI58+MES_EOD!AJ58</f>
        <v>2.2400000000000002</v>
      </c>
      <c r="L58">
        <f>NDMC_EOD!AI58+NDMC_EOD!AJ58</f>
        <v>11.21</v>
      </c>
      <c r="M58">
        <f>TPDDL_EOD!AI58+TPDDL_EOD!AJ58</f>
        <v>7.13</v>
      </c>
      <c r="N58">
        <f t="shared" si="0"/>
        <v>37.000000000000007</v>
      </c>
      <c r="O58" s="154">
        <f t="shared" si="1"/>
        <v>0</v>
      </c>
      <c r="P58">
        <v>10.469999999999999</v>
      </c>
      <c r="Q58">
        <v>5.9499999999999993</v>
      </c>
      <c r="R58">
        <v>2.2399999999999998</v>
      </c>
      <c r="S58">
        <v>11.209999999999999</v>
      </c>
      <c r="T58">
        <v>7.1299999999999981</v>
      </c>
      <c r="U58" s="156">
        <f t="shared" si="2"/>
        <v>36.999999999999993</v>
      </c>
      <c r="V58" s="154">
        <f t="shared" si="3"/>
        <v>0</v>
      </c>
    </row>
    <row r="59" spans="1:22">
      <c r="A59" t="s">
        <v>101</v>
      </c>
      <c r="B59">
        <f>PPCL!D59</f>
        <v>189</v>
      </c>
      <c r="C59">
        <f>PPCL!E59</f>
        <v>0</v>
      </c>
      <c r="D59">
        <f>PPCL!O59</f>
        <v>37</v>
      </c>
      <c r="E59">
        <f>PPCL!P59</f>
        <v>0</v>
      </c>
      <c r="F59">
        <f t="shared" si="4"/>
        <v>189</v>
      </c>
      <c r="G59">
        <f t="shared" si="5"/>
        <v>37</v>
      </c>
      <c r="H59" s="154"/>
      <c r="I59">
        <f>BRPL_EOD!AI59+BRPL_EOD!AJ59</f>
        <v>10.47</v>
      </c>
      <c r="J59">
        <f>BYPL_EOD!AI59+BYPL_EOD!AJ59</f>
        <v>5.95</v>
      </c>
      <c r="K59">
        <f>MES_EOD!AI59+MES_EOD!AJ59</f>
        <v>2.2400000000000002</v>
      </c>
      <c r="L59">
        <f>NDMC_EOD!AI59+NDMC_EOD!AJ59</f>
        <v>11.21</v>
      </c>
      <c r="M59">
        <f>TPDDL_EOD!AI59+TPDDL_EOD!AJ59</f>
        <v>7.13</v>
      </c>
      <c r="N59">
        <f t="shared" si="0"/>
        <v>37.000000000000007</v>
      </c>
      <c r="O59" s="154">
        <f t="shared" si="1"/>
        <v>0</v>
      </c>
      <c r="P59">
        <v>10.469999999999999</v>
      </c>
      <c r="Q59">
        <v>5.9499999999999993</v>
      </c>
      <c r="R59">
        <v>2.2399999999999998</v>
      </c>
      <c r="S59">
        <v>11.209999999999999</v>
      </c>
      <c r="T59">
        <v>7.1299999999999981</v>
      </c>
      <c r="U59" s="156">
        <f t="shared" si="2"/>
        <v>36.999999999999993</v>
      </c>
      <c r="V59" s="154">
        <f t="shared" si="3"/>
        <v>0</v>
      </c>
    </row>
    <row r="60" spans="1:22">
      <c r="A60" t="s">
        <v>102</v>
      </c>
      <c r="B60">
        <f>PPCL!D60</f>
        <v>189</v>
      </c>
      <c r="C60">
        <f>PPCL!E60</f>
        <v>0</v>
      </c>
      <c r="D60">
        <f>PPCL!O60</f>
        <v>37</v>
      </c>
      <c r="E60">
        <f>PPCL!P60</f>
        <v>0</v>
      </c>
      <c r="F60">
        <f t="shared" si="4"/>
        <v>189</v>
      </c>
      <c r="G60">
        <f t="shared" si="5"/>
        <v>37</v>
      </c>
      <c r="H60" s="154"/>
      <c r="I60">
        <f>BRPL_EOD!AI60+BRPL_EOD!AJ60</f>
        <v>10.47</v>
      </c>
      <c r="J60">
        <f>BYPL_EOD!AI60+BYPL_EOD!AJ60</f>
        <v>5.95</v>
      </c>
      <c r="K60">
        <f>MES_EOD!AI60+MES_EOD!AJ60</f>
        <v>2.2400000000000002</v>
      </c>
      <c r="L60">
        <f>NDMC_EOD!AI60+NDMC_EOD!AJ60</f>
        <v>11.21</v>
      </c>
      <c r="M60">
        <f>TPDDL_EOD!AI60+TPDDL_EOD!AJ60</f>
        <v>7.13</v>
      </c>
      <c r="N60">
        <f t="shared" si="0"/>
        <v>37.000000000000007</v>
      </c>
      <c r="O60" s="154">
        <f t="shared" si="1"/>
        <v>0</v>
      </c>
      <c r="P60">
        <v>10.469999999999999</v>
      </c>
      <c r="Q60">
        <v>5.9499999999999993</v>
      </c>
      <c r="R60">
        <v>2.2399999999999998</v>
      </c>
      <c r="S60">
        <v>11.209999999999999</v>
      </c>
      <c r="T60">
        <v>7.1299999999999981</v>
      </c>
      <c r="U60" s="156">
        <f t="shared" si="2"/>
        <v>36.999999999999993</v>
      </c>
      <c r="V60" s="154">
        <f t="shared" si="3"/>
        <v>0</v>
      </c>
    </row>
    <row r="61" spans="1:22">
      <c r="A61" t="s">
        <v>103</v>
      </c>
      <c r="B61">
        <f>PPCL!D61</f>
        <v>189</v>
      </c>
      <c r="C61">
        <f>PPCL!E61</f>
        <v>0</v>
      </c>
      <c r="D61">
        <f>PPCL!O61</f>
        <v>37</v>
      </c>
      <c r="E61">
        <f>PPCL!P61</f>
        <v>0</v>
      </c>
      <c r="F61">
        <f t="shared" si="4"/>
        <v>189</v>
      </c>
      <c r="G61">
        <f t="shared" si="5"/>
        <v>37</v>
      </c>
      <c r="H61" s="154"/>
      <c r="I61">
        <f>BRPL_EOD!AI61+BRPL_EOD!AJ61</f>
        <v>10.47</v>
      </c>
      <c r="J61">
        <f>BYPL_EOD!AI61+BYPL_EOD!AJ61</f>
        <v>5.95</v>
      </c>
      <c r="K61">
        <f>MES_EOD!AI61+MES_EOD!AJ61</f>
        <v>2.2400000000000002</v>
      </c>
      <c r="L61">
        <f>NDMC_EOD!AI61+NDMC_EOD!AJ61</f>
        <v>11.21</v>
      </c>
      <c r="M61">
        <f>TPDDL_EOD!AI61+TPDDL_EOD!AJ61</f>
        <v>7.13</v>
      </c>
      <c r="N61">
        <f t="shared" si="0"/>
        <v>37.000000000000007</v>
      </c>
      <c r="O61" s="154">
        <f t="shared" si="1"/>
        <v>0</v>
      </c>
      <c r="P61">
        <v>10.469999999999999</v>
      </c>
      <c r="Q61">
        <v>5.9499999999999993</v>
      </c>
      <c r="R61">
        <v>2.2399999999999998</v>
      </c>
      <c r="S61">
        <v>11.209999999999999</v>
      </c>
      <c r="T61">
        <v>7.1299999999999981</v>
      </c>
      <c r="U61" s="156">
        <f t="shared" si="2"/>
        <v>36.999999999999993</v>
      </c>
      <c r="V61" s="154">
        <f t="shared" si="3"/>
        <v>0</v>
      </c>
    </row>
    <row r="62" spans="1:22">
      <c r="A62" t="s">
        <v>104</v>
      </c>
      <c r="B62">
        <f>PPCL!D62</f>
        <v>189</v>
      </c>
      <c r="C62">
        <f>PPCL!E62</f>
        <v>0</v>
      </c>
      <c r="D62">
        <f>PPCL!O62</f>
        <v>37</v>
      </c>
      <c r="E62">
        <f>PPCL!P62</f>
        <v>0</v>
      </c>
      <c r="F62">
        <f t="shared" si="4"/>
        <v>189</v>
      </c>
      <c r="G62">
        <f t="shared" si="5"/>
        <v>37</v>
      </c>
      <c r="H62" s="154"/>
      <c r="I62">
        <f>BRPL_EOD!AI62+BRPL_EOD!AJ62</f>
        <v>10.47</v>
      </c>
      <c r="J62">
        <f>BYPL_EOD!AI62+BYPL_EOD!AJ62</f>
        <v>5.95</v>
      </c>
      <c r="K62">
        <f>MES_EOD!AI62+MES_EOD!AJ62</f>
        <v>2.2400000000000002</v>
      </c>
      <c r="L62">
        <f>NDMC_EOD!AI62+NDMC_EOD!AJ62</f>
        <v>11.21</v>
      </c>
      <c r="M62">
        <f>TPDDL_EOD!AI62+TPDDL_EOD!AJ62</f>
        <v>7.13</v>
      </c>
      <c r="N62">
        <f t="shared" si="0"/>
        <v>37.000000000000007</v>
      </c>
      <c r="O62" s="154">
        <f t="shared" si="1"/>
        <v>0</v>
      </c>
      <c r="P62">
        <v>10.469999999999999</v>
      </c>
      <c r="Q62">
        <v>5.9499999999999993</v>
      </c>
      <c r="R62">
        <v>2.2399999999999998</v>
      </c>
      <c r="S62">
        <v>11.209999999999999</v>
      </c>
      <c r="T62">
        <v>7.1299999999999981</v>
      </c>
      <c r="U62" s="156">
        <f t="shared" si="2"/>
        <v>36.999999999999993</v>
      </c>
      <c r="V62" s="154">
        <f t="shared" si="3"/>
        <v>0</v>
      </c>
    </row>
    <row r="63" spans="1:22">
      <c r="A63" t="s">
        <v>105</v>
      </c>
      <c r="B63">
        <f>PPCL!D63</f>
        <v>189</v>
      </c>
      <c r="C63">
        <f>PPCL!E63</f>
        <v>0</v>
      </c>
      <c r="D63">
        <f>PPCL!O63</f>
        <v>37</v>
      </c>
      <c r="E63">
        <f>PPCL!P63</f>
        <v>0</v>
      </c>
      <c r="F63">
        <f t="shared" si="4"/>
        <v>189</v>
      </c>
      <c r="G63">
        <f t="shared" si="5"/>
        <v>37</v>
      </c>
      <c r="H63" s="154"/>
      <c r="I63">
        <f>BRPL_EOD!AI63+BRPL_EOD!AJ63</f>
        <v>10.47</v>
      </c>
      <c r="J63">
        <f>BYPL_EOD!AI63+BYPL_EOD!AJ63</f>
        <v>5.95</v>
      </c>
      <c r="K63">
        <f>MES_EOD!AI63+MES_EOD!AJ63</f>
        <v>2.2400000000000002</v>
      </c>
      <c r="L63">
        <f>NDMC_EOD!AI63+NDMC_EOD!AJ63</f>
        <v>11.21</v>
      </c>
      <c r="M63">
        <f>TPDDL_EOD!AI63+TPDDL_EOD!AJ63</f>
        <v>7.13</v>
      </c>
      <c r="N63">
        <f t="shared" si="0"/>
        <v>37.000000000000007</v>
      </c>
      <c r="O63" s="154">
        <f t="shared" si="1"/>
        <v>0</v>
      </c>
      <c r="P63">
        <v>10.469999999999999</v>
      </c>
      <c r="Q63">
        <v>5.9499999999999993</v>
      </c>
      <c r="R63">
        <v>2.2399999999999998</v>
      </c>
      <c r="S63">
        <v>11.209999999999999</v>
      </c>
      <c r="T63">
        <v>7.1299999999999981</v>
      </c>
      <c r="U63" s="156">
        <f t="shared" si="2"/>
        <v>36.999999999999993</v>
      </c>
      <c r="V63" s="154">
        <f t="shared" si="3"/>
        <v>0</v>
      </c>
    </row>
    <row r="64" spans="1:22">
      <c r="A64" t="s">
        <v>106</v>
      </c>
      <c r="B64">
        <f>PPCL!D64</f>
        <v>189</v>
      </c>
      <c r="C64">
        <f>PPCL!E64</f>
        <v>0</v>
      </c>
      <c r="D64">
        <f>PPCL!O64</f>
        <v>37</v>
      </c>
      <c r="E64">
        <f>PPCL!P64</f>
        <v>0</v>
      </c>
      <c r="F64">
        <f t="shared" si="4"/>
        <v>189</v>
      </c>
      <c r="G64">
        <f t="shared" si="5"/>
        <v>37</v>
      </c>
      <c r="H64" s="154"/>
      <c r="I64">
        <f>BRPL_EOD!AI64+BRPL_EOD!AJ64</f>
        <v>10.47</v>
      </c>
      <c r="J64">
        <f>BYPL_EOD!AI64+BYPL_EOD!AJ64</f>
        <v>5.95</v>
      </c>
      <c r="K64">
        <f>MES_EOD!AI64+MES_EOD!AJ64</f>
        <v>2.2400000000000002</v>
      </c>
      <c r="L64">
        <f>NDMC_EOD!AI64+NDMC_EOD!AJ64</f>
        <v>11.21</v>
      </c>
      <c r="M64">
        <f>TPDDL_EOD!AI64+TPDDL_EOD!AJ64</f>
        <v>7.13</v>
      </c>
      <c r="N64">
        <f t="shared" si="0"/>
        <v>37.000000000000007</v>
      </c>
      <c r="O64" s="154">
        <f t="shared" si="1"/>
        <v>0</v>
      </c>
      <c r="P64">
        <v>10.469999999999999</v>
      </c>
      <c r="Q64">
        <v>5.9499999999999993</v>
      </c>
      <c r="R64">
        <v>2.2399999999999998</v>
      </c>
      <c r="S64">
        <v>11.209999999999999</v>
      </c>
      <c r="T64">
        <v>7.1299999999999981</v>
      </c>
      <c r="U64" s="156">
        <f t="shared" si="2"/>
        <v>36.999999999999993</v>
      </c>
      <c r="V64" s="154">
        <f t="shared" si="3"/>
        <v>0</v>
      </c>
    </row>
    <row r="65" spans="1:22">
      <c r="A65" t="s">
        <v>107</v>
      </c>
      <c r="B65">
        <f>PPCL!D65</f>
        <v>189</v>
      </c>
      <c r="C65">
        <f>PPCL!E65</f>
        <v>0</v>
      </c>
      <c r="D65">
        <f>PPCL!O65</f>
        <v>36</v>
      </c>
      <c r="E65">
        <f>PPCL!P65</f>
        <v>0</v>
      </c>
      <c r="F65">
        <f t="shared" si="4"/>
        <v>189</v>
      </c>
      <c r="G65">
        <f t="shared" si="5"/>
        <v>36</v>
      </c>
      <c r="H65" s="154"/>
      <c r="I65">
        <f>BRPL_EOD!AI65+BRPL_EOD!AJ65</f>
        <v>10.18</v>
      </c>
      <c r="J65">
        <f>BYPL_EOD!AI65+BYPL_EOD!AJ65</f>
        <v>5.79</v>
      </c>
      <c r="K65">
        <f>MES_EOD!AI65+MES_EOD!AJ65</f>
        <v>2.1800000000000002</v>
      </c>
      <c r="L65">
        <f>NDMC_EOD!AI65+NDMC_EOD!AJ65</f>
        <v>10.91</v>
      </c>
      <c r="M65">
        <f>TPDDL_EOD!AI65+TPDDL_EOD!AJ65</f>
        <v>6.94</v>
      </c>
      <c r="N65">
        <f t="shared" si="0"/>
        <v>36</v>
      </c>
      <c r="O65" s="154">
        <f t="shared" si="1"/>
        <v>0</v>
      </c>
      <c r="P65">
        <v>10.18</v>
      </c>
      <c r="Q65">
        <v>5.79</v>
      </c>
      <c r="R65">
        <v>2.1800000000000002</v>
      </c>
      <c r="S65">
        <v>10.91</v>
      </c>
      <c r="T65">
        <v>6.94</v>
      </c>
      <c r="U65" s="156">
        <f t="shared" si="2"/>
        <v>36</v>
      </c>
      <c r="V65" s="154">
        <f t="shared" si="3"/>
        <v>0</v>
      </c>
    </row>
    <row r="66" spans="1:22">
      <c r="A66" t="s">
        <v>108</v>
      </c>
      <c r="B66">
        <f>PPCL!D66</f>
        <v>189</v>
      </c>
      <c r="C66">
        <f>PPCL!E66</f>
        <v>0</v>
      </c>
      <c r="D66">
        <f>PPCL!O66</f>
        <v>36</v>
      </c>
      <c r="E66">
        <f>PPCL!P66</f>
        <v>0</v>
      </c>
      <c r="F66">
        <f t="shared" si="4"/>
        <v>189</v>
      </c>
      <c r="G66">
        <f t="shared" si="5"/>
        <v>36</v>
      </c>
      <c r="H66" s="154"/>
      <c r="I66">
        <f>BRPL_EOD!AI66+BRPL_EOD!AJ66</f>
        <v>10.18</v>
      </c>
      <c r="J66">
        <f>BYPL_EOD!AI66+BYPL_EOD!AJ66</f>
        <v>5.79</v>
      </c>
      <c r="K66">
        <f>MES_EOD!AI66+MES_EOD!AJ66</f>
        <v>2.1800000000000002</v>
      </c>
      <c r="L66">
        <f>NDMC_EOD!AI66+NDMC_EOD!AJ66</f>
        <v>10.91</v>
      </c>
      <c r="M66">
        <f>TPDDL_EOD!AI66+TPDDL_EOD!AJ66</f>
        <v>6.94</v>
      </c>
      <c r="N66">
        <f t="shared" si="0"/>
        <v>36</v>
      </c>
      <c r="O66" s="154">
        <f t="shared" si="1"/>
        <v>0</v>
      </c>
      <c r="P66">
        <v>10.18</v>
      </c>
      <c r="Q66">
        <v>5.79</v>
      </c>
      <c r="R66">
        <v>2.1800000000000002</v>
      </c>
      <c r="S66">
        <v>10.91</v>
      </c>
      <c r="T66">
        <v>6.94</v>
      </c>
      <c r="U66" s="156">
        <f t="shared" si="2"/>
        <v>36</v>
      </c>
      <c r="V66" s="154">
        <f t="shared" si="3"/>
        <v>0</v>
      </c>
    </row>
    <row r="67" spans="1:22">
      <c r="A67" t="s">
        <v>109</v>
      </c>
      <c r="B67">
        <f>PPCL!D67</f>
        <v>189</v>
      </c>
      <c r="C67">
        <f>PPCL!E67</f>
        <v>0</v>
      </c>
      <c r="D67">
        <f>PPCL!O67</f>
        <v>36</v>
      </c>
      <c r="E67">
        <f>PPCL!P67</f>
        <v>0</v>
      </c>
      <c r="F67">
        <f t="shared" si="4"/>
        <v>189</v>
      </c>
      <c r="G67">
        <f t="shared" si="5"/>
        <v>36</v>
      </c>
      <c r="H67" s="154"/>
      <c r="I67">
        <f>BRPL_EOD!AI67+BRPL_EOD!AJ67</f>
        <v>10.18</v>
      </c>
      <c r="J67">
        <f>BYPL_EOD!AI67+BYPL_EOD!AJ67</f>
        <v>5.79</v>
      </c>
      <c r="K67">
        <f>MES_EOD!AI67+MES_EOD!AJ67</f>
        <v>2.1800000000000002</v>
      </c>
      <c r="L67">
        <f>NDMC_EOD!AI67+NDMC_EOD!AJ67</f>
        <v>10.91</v>
      </c>
      <c r="M67">
        <f>TPDDL_EOD!AI67+TPDDL_EOD!AJ67</f>
        <v>6.94</v>
      </c>
      <c r="N67">
        <f t="shared" ref="N67:N98" si="6">SUM(I67:M67)</f>
        <v>36</v>
      </c>
      <c r="O67" s="154">
        <f t="shared" ref="O67:O98" si="7">G67-N67</f>
        <v>0</v>
      </c>
      <c r="P67">
        <v>10.18</v>
      </c>
      <c r="Q67">
        <v>5.79</v>
      </c>
      <c r="R67">
        <v>2.1800000000000002</v>
      </c>
      <c r="S67">
        <v>10.91</v>
      </c>
      <c r="T67">
        <v>6.94</v>
      </c>
      <c r="U67" s="156">
        <f t="shared" ref="U67:U98" si="8">SUM(P67:T67)</f>
        <v>36</v>
      </c>
      <c r="V67" s="154">
        <f t="shared" ref="V67:V99" si="9">G67-U67</f>
        <v>0</v>
      </c>
    </row>
    <row r="68" spans="1:22">
      <c r="A68" t="s">
        <v>110</v>
      </c>
      <c r="B68">
        <f>PPCL!D68</f>
        <v>189</v>
      </c>
      <c r="C68">
        <f>PPCL!E68</f>
        <v>0</v>
      </c>
      <c r="D68">
        <f>PPCL!O68</f>
        <v>36</v>
      </c>
      <c r="E68">
        <f>PPCL!P68</f>
        <v>0</v>
      </c>
      <c r="F68">
        <f t="shared" ref="F68:F98" si="10">B68+C68</f>
        <v>189</v>
      </c>
      <c r="G68">
        <f t="shared" ref="G68:G98" si="11">D68+E68</f>
        <v>36</v>
      </c>
      <c r="H68" s="154"/>
      <c r="I68">
        <f>BRPL_EOD!AI68+BRPL_EOD!AJ68</f>
        <v>10.18</v>
      </c>
      <c r="J68">
        <f>BYPL_EOD!AI68+BYPL_EOD!AJ68</f>
        <v>5.79</v>
      </c>
      <c r="K68">
        <f>MES_EOD!AI68+MES_EOD!AJ68</f>
        <v>2.1800000000000002</v>
      </c>
      <c r="L68">
        <f>NDMC_EOD!AI68+NDMC_EOD!AJ68</f>
        <v>10.91</v>
      </c>
      <c r="M68">
        <f>TPDDL_EOD!AI68+TPDDL_EOD!AJ68</f>
        <v>6.94</v>
      </c>
      <c r="N68">
        <f t="shared" si="6"/>
        <v>36</v>
      </c>
      <c r="O68" s="154">
        <f t="shared" si="7"/>
        <v>0</v>
      </c>
      <c r="P68">
        <v>10.18</v>
      </c>
      <c r="Q68">
        <v>5.79</v>
      </c>
      <c r="R68">
        <v>2.1800000000000002</v>
      </c>
      <c r="S68">
        <v>10.91</v>
      </c>
      <c r="T68">
        <v>6.94</v>
      </c>
      <c r="U68" s="156">
        <f t="shared" si="8"/>
        <v>36</v>
      </c>
      <c r="V68" s="154">
        <f t="shared" si="9"/>
        <v>0</v>
      </c>
    </row>
    <row r="69" spans="1:22">
      <c r="A69" t="s">
        <v>111</v>
      </c>
      <c r="B69">
        <f>PPCL!D69</f>
        <v>189</v>
      </c>
      <c r="C69">
        <f>PPCL!E69</f>
        <v>0</v>
      </c>
      <c r="D69">
        <f>PPCL!O69</f>
        <v>36</v>
      </c>
      <c r="E69">
        <f>PPCL!P69</f>
        <v>0</v>
      </c>
      <c r="F69">
        <f t="shared" si="10"/>
        <v>189</v>
      </c>
      <c r="G69">
        <f t="shared" si="11"/>
        <v>36</v>
      </c>
      <c r="H69" s="154"/>
      <c r="I69">
        <f>BRPL_EOD!AI69+BRPL_EOD!AJ69</f>
        <v>10.18</v>
      </c>
      <c r="J69">
        <f>BYPL_EOD!AI69+BYPL_EOD!AJ69</f>
        <v>5.79</v>
      </c>
      <c r="K69">
        <f>MES_EOD!AI69+MES_EOD!AJ69</f>
        <v>2.1800000000000002</v>
      </c>
      <c r="L69">
        <f>NDMC_EOD!AI69+NDMC_EOD!AJ69</f>
        <v>10.91</v>
      </c>
      <c r="M69">
        <f>TPDDL_EOD!AI69+TPDDL_EOD!AJ69</f>
        <v>6.94</v>
      </c>
      <c r="N69">
        <f t="shared" si="6"/>
        <v>36</v>
      </c>
      <c r="O69" s="154">
        <f t="shared" si="7"/>
        <v>0</v>
      </c>
      <c r="P69">
        <v>10.18</v>
      </c>
      <c r="Q69">
        <v>5.79</v>
      </c>
      <c r="R69">
        <v>2.1800000000000002</v>
      </c>
      <c r="S69">
        <v>10.91</v>
      </c>
      <c r="T69">
        <v>6.94</v>
      </c>
      <c r="U69" s="156">
        <f t="shared" si="8"/>
        <v>36</v>
      </c>
      <c r="V69" s="154">
        <f t="shared" si="9"/>
        <v>0</v>
      </c>
    </row>
    <row r="70" spans="1:22">
      <c r="A70" t="s">
        <v>112</v>
      </c>
      <c r="B70">
        <f>PPCL!D70</f>
        <v>189</v>
      </c>
      <c r="C70">
        <f>PPCL!E70</f>
        <v>0</v>
      </c>
      <c r="D70">
        <f>PPCL!O70</f>
        <v>36</v>
      </c>
      <c r="E70">
        <f>PPCL!P70</f>
        <v>0</v>
      </c>
      <c r="F70">
        <f t="shared" si="10"/>
        <v>189</v>
      </c>
      <c r="G70">
        <f t="shared" si="11"/>
        <v>36</v>
      </c>
      <c r="H70" s="154"/>
      <c r="I70">
        <f>BRPL_EOD!AI70+BRPL_EOD!AJ70</f>
        <v>10.18</v>
      </c>
      <c r="J70">
        <f>BYPL_EOD!AI70+BYPL_EOD!AJ70</f>
        <v>5.79</v>
      </c>
      <c r="K70">
        <f>MES_EOD!AI70+MES_EOD!AJ70</f>
        <v>2.1800000000000002</v>
      </c>
      <c r="L70">
        <f>NDMC_EOD!AI70+NDMC_EOD!AJ70</f>
        <v>10.91</v>
      </c>
      <c r="M70">
        <f>TPDDL_EOD!AI70+TPDDL_EOD!AJ70</f>
        <v>6.94</v>
      </c>
      <c r="N70">
        <f t="shared" si="6"/>
        <v>36</v>
      </c>
      <c r="O70" s="154">
        <f t="shared" si="7"/>
        <v>0</v>
      </c>
      <c r="P70">
        <v>10.18</v>
      </c>
      <c r="Q70">
        <v>5.79</v>
      </c>
      <c r="R70">
        <v>2.1800000000000002</v>
      </c>
      <c r="S70">
        <v>10.91</v>
      </c>
      <c r="T70">
        <v>6.94</v>
      </c>
      <c r="U70" s="156">
        <f t="shared" si="8"/>
        <v>36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35</v>
      </c>
      <c r="E71">
        <f>PPCL!P71</f>
        <v>0</v>
      </c>
      <c r="F71">
        <f t="shared" si="10"/>
        <v>192</v>
      </c>
      <c r="G71">
        <f t="shared" si="11"/>
        <v>35</v>
      </c>
      <c r="H71" s="154"/>
      <c r="I71">
        <f>BRPL_EOD!AI71+BRPL_EOD!AJ71</f>
        <v>7</v>
      </c>
      <c r="J71">
        <f>BYPL_EOD!AI71+BYPL_EOD!AJ71</f>
        <v>15.56</v>
      </c>
      <c r="K71">
        <f>MES_EOD!AI71+MES_EOD!AJ71</f>
        <v>0</v>
      </c>
      <c r="L71">
        <f>NDMC_EOD!AI71+NDMC_EOD!AJ71</f>
        <v>7.78</v>
      </c>
      <c r="M71">
        <f>TPDDL_EOD!AI71+TPDDL_EOD!AJ71</f>
        <v>4.67</v>
      </c>
      <c r="N71">
        <f t="shared" si="6"/>
        <v>35.010000000000005</v>
      </c>
      <c r="O71" s="154">
        <f t="shared" si="7"/>
        <v>-1.0000000000005116E-2</v>
      </c>
      <c r="P71">
        <v>6.9980005712653517</v>
      </c>
      <c r="Q71">
        <v>15.555555555555554</v>
      </c>
      <c r="R71">
        <v>0</v>
      </c>
      <c r="S71">
        <v>7.7777777777777768</v>
      </c>
      <c r="T71">
        <v>4.6686660954013135</v>
      </c>
      <c r="U71" s="156">
        <f t="shared" si="8"/>
        <v>34.999999999999993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35</v>
      </c>
      <c r="E72">
        <f>PPCL!P72</f>
        <v>0</v>
      </c>
      <c r="F72">
        <f t="shared" si="10"/>
        <v>192</v>
      </c>
      <c r="G72">
        <f t="shared" si="11"/>
        <v>35</v>
      </c>
      <c r="H72" s="154"/>
      <c r="I72">
        <f>BRPL_EOD!AI72+BRPL_EOD!AJ72</f>
        <v>7</v>
      </c>
      <c r="J72">
        <f>BYPL_EOD!AI72+BYPL_EOD!AJ72</f>
        <v>15.56</v>
      </c>
      <c r="K72">
        <f>MES_EOD!AI72+MES_EOD!AJ72</f>
        <v>0</v>
      </c>
      <c r="L72">
        <f>NDMC_EOD!AI72+NDMC_EOD!AJ72</f>
        <v>7.78</v>
      </c>
      <c r="M72">
        <f>TPDDL_EOD!AI72+TPDDL_EOD!AJ72</f>
        <v>4.67</v>
      </c>
      <c r="N72">
        <f t="shared" si="6"/>
        <v>35.010000000000005</v>
      </c>
      <c r="O72" s="154">
        <f t="shared" si="7"/>
        <v>-1.0000000000005116E-2</v>
      </c>
      <c r="P72">
        <v>6.9980005712653517</v>
      </c>
      <c r="Q72">
        <v>15.555555555555554</v>
      </c>
      <c r="R72">
        <v>0</v>
      </c>
      <c r="S72">
        <v>7.7777777777777768</v>
      </c>
      <c r="T72">
        <v>4.6686660954013135</v>
      </c>
      <c r="U72" s="156">
        <f t="shared" si="8"/>
        <v>34.999999999999993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35</v>
      </c>
      <c r="E73">
        <f>PPCL!P73</f>
        <v>0</v>
      </c>
      <c r="F73">
        <f t="shared" si="10"/>
        <v>192</v>
      </c>
      <c r="G73">
        <f t="shared" si="11"/>
        <v>35</v>
      </c>
      <c r="H73" s="154"/>
      <c r="I73">
        <f>BRPL_EOD!AI73+BRPL_EOD!AJ73</f>
        <v>6.7</v>
      </c>
      <c r="J73">
        <f>BYPL_EOD!AI73+BYPL_EOD!AJ73</f>
        <v>14.89</v>
      </c>
      <c r="K73">
        <f>MES_EOD!AI73+MES_EOD!AJ73</f>
        <v>1.49</v>
      </c>
      <c r="L73">
        <f>NDMC_EOD!AI73+NDMC_EOD!AJ73</f>
        <v>7.45</v>
      </c>
      <c r="M73">
        <f>TPDDL_EOD!AI73+TPDDL_EOD!AJ73</f>
        <v>4.47</v>
      </c>
      <c r="N73">
        <f t="shared" si="6"/>
        <v>35</v>
      </c>
      <c r="O73" s="154">
        <f t="shared" si="7"/>
        <v>0</v>
      </c>
      <c r="P73">
        <v>6.7</v>
      </c>
      <c r="Q73">
        <v>14.89</v>
      </c>
      <c r="R73">
        <v>1.49</v>
      </c>
      <c r="S73">
        <v>7.45</v>
      </c>
      <c r="T73">
        <v>4.47</v>
      </c>
      <c r="U73" s="156">
        <f t="shared" si="8"/>
        <v>35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35</v>
      </c>
      <c r="E74">
        <f>PPCL!P74</f>
        <v>0</v>
      </c>
      <c r="F74">
        <f t="shared" si="10"/>
        <v>192</v>
      </c>
      <c r="G74">
        <f t="shared" si="11"/>
        <v>35</v>
      </c>
      <c r="H74" s="154"/>
      <c r="I74">
        <f>BRPL_EOD!AI74+BRPL_EOD!AJ74</f>
        <v>9.9</v>
      </c>
      <c r="J74">
        <f>BYPL_EOD!AI74+BYPL_EOD!AJ74</f>
        <v>5.62</v>
      </c>
      <c r="K74">
        <f>MES_EOD!AI74+MES_EOD!AJ74</f>
        <v>2.12</v>
      </c>
      <c r="L74">
        <f>NDMC_EOD!AI74+NDMC_EOD!AJ74</f>
        <v>10.61</v>
      </c>
      <c r="M74">
        <f>TPDDL_EOD!AI74+TPDDL_EOD!AJ74</f>
        <v>6.75</v>
      </c>
      <c r="N74">
        <f t="shared" si="6"/>
        <v>35</v>
      </c>
      <c r="O74" s="154">
        <f t="shared" si="7"/>
        <v>0</v>
      </c>
      <c r="P74">
        <v>9.9</v>
      </c>
      <c r="Q74">
        <v>5.62</v>
      </c>
      <c r="R74">
        <v>2.12</v>
      </c>
      <c r="S74">
        <v>10.61</v>
      </c>
      <c r="T74">
        <v>6.75</v>
      </c>
      <c r="U74" s="156">
        <f t="shared" si="8"/>
        <v>35</v>
      </c>
      <c r="V74" s="154">
        <f t="shared" si="9"/>
        <v>0</v>
      </c>
    </row>
    <row r="75" spans="1:22">
      <c r="A75" t="s">
        <v>117</v>
      </c>
      <c r="B75">
        <f>PPCL!D75</f>
        <v>192</v>
      </c>
      <c r="C75">
        <f>PPCL!E75</f>
        <v>0</v>
      </c>
      <c r="D75">
        <f>PPCL!O75</f>
        <v>35</v>
      </c>
      <c r="E75">
        <f>PPCL!P75</f>
        <v>0</v>
      </c>
      <c r="F75">
        <f t="shared" si="10"/>
        <v>192</v>
      </c>
      <c r="G75">
        <f t="shared" si="11"/>
        <v>35</v>
      </c>
      <c r="H75" s="154"/>
      <c r="I75">
        <f>BRPL_EOD!AI75+BRPL_EOD!AJ75</f>
        <v>9.9</v>
      </c>
      <c r="J75">
        <f>BYPL_EOD!AI75+BYPL_EOD!AJ75</f>
        <v>5.62</v>
      </c>
      <c r="K75">
        <f>MES_EOD!AI75+MES_EOD!AJ75</f>
        <v>2.12</v>
      </c>
      <c r="L75">
        <f>NDMC_EOD!AI75+NDMC_EOD!AJ75</f>
        <v>10.61</v>
      </c>
      <c r="M75">
        <f>TPDDL_EOD!AI75+TPDDL_EOD!AJ75</f>
        <v>6.75</v>
      </c>
      <c r="N75">
        <f t="shared" si="6"/>
        <v>35</v>
      </c>
      <c r="O75" s="154">
        <f t="shared" si="7"/>
        <v>0</v>
      </c>
      <c r="P75">
        <v>9.9</v>
      </c>
      <c r="Q75">
        <v>5.62</v>
      </c>
      <c r="R75">
        <v>2.12</v>
      </c>
      <c r="S75">
        <v>10.61</v>
      </c>
      <c r="T75">
        <v>6.75</v>
      </c>
      <c r="U75" s="156">
        <f t="shared" si="8"/>
        <v>35</v>
      </c>
      <c r="V75" s="154">
        <f t="shared" si="9"/>
        <v>0</v>
      </c>
    </row>
    <row r="76" spans="1:22">
      <c r="A76" t="s">
        <v>118</v>
      </c>
      <c r="B76">
        <f>PPCL!D76</f>
        <v>192</v>
      </c>
      <c r="C76">
        <f>PPCL!E76</f>
        <v>0</v>
      </c>
      <c r="D76">
        <f>PPCL!O76</f>
        <v>35</v>
      </c>
      <c r="E76">
        <f>PPCL!P76</f>
        <v>0</v>
      </c>
      <c r="F76">
        <f t="shared" si="10"/>
        <v>192</v>
      </c>
      <c r="G76">
        <f t="shared" si="11"/>
        <v>35</v>
      </c>
      <c r="H76" s="154"/>
      <c r="I76">
        <f>BRPL_EOD!AI76+BRPL_EOD!AJ76</f>
        <v>9.9</v>
      </c>
      <c r="J76">
        <f>BYPL_EOD!AI76+BYPL_EOD!AJ76</f>
        <v>5.62</v>
      </c>
      <c r="K76">
        <f>MES_EOD!AI76+MES_EOD!AJ76</f>
        <v>2.12</v>
      </c>
      <c r="L76">
        <f>NDMC_EOD!AI76+NDMC_EOD!AJ76</f>
        <v>10.61</v>
      </c>
      <c r="M76">
        <f>TPDDL_EOD!AI76+TPDDL_EOD!AJ76</f>
        <v>6.75</v>
      </c>
      <c r="N76">
        <f t="shared" si="6"/>
        <v>35</v>
      </c>
      <c r="O76" s="154">
        <f t="shared" si="7"/>
        <v>0</v>
      </c>
      <c r="P76">
        <v>9.9</v>
      </c>
      <c r="Q76">
        <v>5.62</v>
      </c>
      <c r="R76">
        <v>2.12</v>
      </c>
      <c r="S76">
        <v>10.61</v>
      </c>
      <c r="T76">
        <v>6.75</v>
      </c>
      <c r="U76" s="156">
        <f t="shared" si="8"/>
        <v>35</v>
      </c>
      <c r="V76" s="154">
        <f t="shared" si="9"/>
        <v>0</v>
      </c>
    </row>
    <row r="77" spans="1:22">
      <c r="A77" t="s">
        <v>119</v>
      </c>
      <c r="B77">
        <f>PPCL!D77</f>
        <v>192</v>
      </c>
      <c r="C77">
        <f>PPCL!E77</f>
        <v>0</v>
      </c>
      <c r="D77">
        <f>PPCL!O77</f>
        <v>33</v>
      </c>
      <c r="E77">
        <f>PPCL!P77</f>
        <v>0</v>
      </c>
      <c r="F77">
        <f t="shared" si="10"/>
        <v>192</v>
      </c>
      <c r="G77">
        <f t="shared" si="11"/>
        <v>33</v>
      </c>
      <c r="H77" s="154"/>
      <c r="I77">
        <f>BRPL_EOD!AI77+BRPL_EOD!AJ77</f>
        <v>9.34</v>
      </c>
      <c r="J77">
        <f>BYPL_EOD!AI77+BYPL_EOD!AJ77</f>
        <v>5.3</v>
      </c>
      <c r="K77">
        <f>MES_EOD!AI77+MES_EOD!AJ77</f>
        <v>2</v>
      </c>
      <c r="L77">
        <f>NDMC_EOD!AI77+NDMC_EOD!AJ77</f>
        <v>10</v>
      </c>
      <c r="M77">
        <f>TPDDL_EOD!AI77+TPDDL_EOD!AJ77</f>
        <v>6.36</v>
      </c>
      <c r="N77">
        <f t="shared" si="6"/>
        <v>33</v>
      </c>
      <c r="O77" s="154">
        <f t="shared" si="7"/>
        <v>0</v>
      </c>
      <c r="P77">
        <v>9.34</v>
      </c>
      <c r="Q77">
        <v>5.3</v>
      </c>
      <c r="R77">
        <v>2</v>
      </c>
      <c r="S77">
        <v>10</v>
      </c>
      <c r="T77">
        <v>6.36</v>
      </c>
      <c r="U77" s="156">
        <f t="shared" si="8"/>
        <v>33</v>
      </c>
      <c r="V77" s="154">
        <f t="shared" si="9"/>
        <v>0</v>
      </c>
    </row>
    <row r="78" spans="1:22">
      <c r="A78" t="s">
        <v>120</v>
      </c>
      <c r="B78">
        <f>PPCL!D78</f>
        <v>192</v>
      </c>
      <c r="C78">
        <f>PPCL!E78</f>
        <v>0</v>
      </c>
      <c r="D78">
        <f>PPCL!O78</f>
        <v>33</v>
      </c>
      <c r="E78">
        <f>PPCL!P78</f>
        <v>0</v>
      </c>
      <c r="F78">
        <f t="shared" si="10"/>
        <v>192</v>
      </c>
      <c r="G78">
        <f t="shared" si="11"/>
        <v>33</v>
      </c>
      <c r="H78" s="154"/>
      <c r="I78">
        <f>BRPL_EOD!AI78+BRPL_EOD!AJ78</f>
        <v>6.6</v>
      </c>
      <c r="J78">
        <f>BYPL_EOD!AI78+BYPL_EOD!AJ78</f>
        <v>14.67</v>
      </c>
      <c r="K78">
        <f>MES_EOD!AI78+MES_EOD!AJ78</f>
        <v>0</v>
      </c>
      <c r="L78">
        <f>NDMC_EOD!AI78+NDMC_EOD!AJ78</f>
        <v>7.33</v>
      </c>
      <c r="M78">
        <f>TPDDL_EOD!AI78+TPDDL_EOD!AJ78</f>
        <v>4.4000000000000004</v>
      </c>
      <c r="N78">
        <f t="shared" si="6"/>
        <v>33</v>
      </c>
      <c r="O78" s="154">
        <f t="shared" si="7"/>
        <v>0</v>
      </c>
      <c r="P78">
        <v>6.6</v>
      </c>
      <c r="Q78">
        <v>14.67</v>
      </c>
      <c r="R78">
        <v>0</v>
      </c>
      <c r="S78">
        <v>7.33</v>
      </c>
      <c r="T78">
        <v>4.4000000000000004</v>
      </c>
      <c r="U78" s="156">
        <f t="shared" si="8"/>
        <v>33</v>
      </c>
      <c r="V78" s="154">
        <f t="shared" si="9"/>
        <v>0</v>
      </c>
    </row>
    <row r="79" spans="1:22">
      <c r="A79" t="s">
        <v>121</v>
      </c>
      <c r="B79">
        <f>PPCL!D79</f>
        <v>192</v>
      </c>
      <c r="C79">
        <f>PPCL!E79</f>
        <v>0</v>
      </c>
      <c r="D79">
        <f>PPCL!O79</f>
        <v>33</v>
      </c>
      <c r="E79">
        <f>PPCL!P79</f>
        <v>0</v>
      </c>
      <c r="F79">
        <f t="shared" si="10"/>
        <v>192</v>
      </c>
      <c r="G79">
        <f t="shared" si="11"/>
        <v>33</v>
      </c>
      <c r="H79" s="154"/>
      <c r="I79">
        <f>BRPL_EOD!AI79+BRPL_EOD!AJ79</f>
        <v>6.32</v>
      </c>
      <c r="J79">
        <f>BYPL_EOD!AI79+BYPL_EOD!AJ79</f>
        <v>14.04</v>
      </c>
      <c r="K79">
        <f>MES_EOD!AI79+MES_EOD!AJ79</f>
        <v>1.4</v>
      </c>
      <c r="L79">
        <f>NDMC_EOD!AI79+NDMC_EOD!AJ79</f>
        <v>7.02</v>
      </c>
      <c r="M79">
        <f>TPDDL_EOD!AI79+TPDDL_EOD!AJ79</f>
        <v>4.21</v>
      </c>
      <c r="N79">
        <f t="shared" si="6"/>
        <v>32.989999999999995</v>
      </c>
      <c r="O79" s="154">
        <f t="shared" si="7"/>
        <v>1.0000000000005116E-2</v>
      </c>
      <c r="P79">
        <v>6.3219157320400132</v>
      </c>
      <c r="Q79">
        <v>14.044255835101547</v>
      </c>
      <c r="R79">
        <v>1.4004243710215218</v>
      </c>
      <c r="S79">
        <v>7.0221279175507734</v>
      </c>
      <c r="T79">
        <v>4.2112761442861482</v>
      </c>
      <c r="U79" s="156">
        <f t="shared" si="8"/>
        <v>33</v>
      </c>
      <c r="V79" s="154">
        <f t="shared" si="9"/>
        <v>0</v>
      </c>
    </row>
    <row r="80" spans="1:22">
      <c r="A80" t="s">
        <v>122</v>
      </c>
      <c r="B80">
        <f>PPCL!D80</f>
        <v>192</v>
      </c>
      <c r="C80">
        <f>PPCL!E80</f>
        <v>0</v>
      </c>
      <c r="D80">
        <f>PPCL!O80</f>
        <v>33</v>
      </c>
      <c r="E80">
        <f>PPCL!P80</f>
        <v>0</v>
      </c>
      <c r="F80">
        <f t="shared" si="10"/>
        <v>192</v>
      </c>
      <c r="G80">
        <f t="shared" si="11"/>
        <v>33</v>
      </c>
      <c r="H80" s="154"/>
      <c r="I80">
        <f>BRPL_EOD!AI80+BRPL_EOD!AJ80</f>
        <v>9.17</v>
      </c>
      <c r="J80">
        <f>BYPL_EOD!AI80+BYPL_EOD!AJ80</f>
        <v>5.62</v>
      </c>
      <c r="K80">
        <f>MES_EOD!AI80+MES_EOD!AJ80</f>
        <v>1.96</v>
      </c>
      <c r="L80">
        <f>NDMC_EOD!AI80+NDMC_EOD!AJ80</f>
        <v>10</v>
      </c>
      <c r="M80">
        <f>TPDDL_EOD!AI80+TPDDL_EOD!AJ80</f>
        <v>6.25</v>
      </c>
      <c r="N80">
        <f t="shared" si="6"/>
        <v>33</v>
      </c>
      <c r="O80" s="154">
        <f t="shared" si="7"/>
        <v>0</v>
      </c>
      <c r="P80">
        <v>9.17</v>
      </c>
      <c r="Q80">
        <v>5.62</v>
      </c>
      <c r="R80">
        <v>1.96</v>
      </c>
      <c r="S80">
        <v>10</v>
      </c>
      <c r="T80">
        <v>6.25</v>
      </c>
      <c r="U80" s="156">
        <f t="shared" si="8"/>
        <v>33</v>
      </c>
      <c r="V80" s="154">
        <f t="shared" si="9"/>
        <v>0</v>
      </c>
    </row>
    <row r="81" spans="1:22">
      <c r="A81" t="s">
        <v>123</v>
      </c>
      <c r="B81">
        <f>PPCL!D81</f>
        <v>192</v>
      </c>
      <c r="C81">
        <f>PPCL!E81</f>
        <v>0</v>
      </c>
      <c r="D81">
        <f>PPCL!O81</f>
        <v>33</v>
      </c>
      <c r="E81">
        <f>PPCL!P81</f>
        <v>0</v>
      </c>
      <c r="F81">
        <f t="shared" si="10"/>
        <v>192</v>
      </c>
      <c r="G81">
        <f t="shared" si="11"/>
        <v>33</v>
      </c>
      <c r="H81" s="154"/>
      <c r="I81">
        <f>BRPL_EOD!AI81+BRPL_EOD!AJ81</f>
        <v>9.17</v>
      </c>
      <c r="J81">
        <f>BYPL_EOD!AI81+BYPL_EOD!AJ81</f>
        <v>5.62</v>
      </c>
      <c r="K81">
        <f>MES_EOD!AI81+MES_EOD!AJ81</f>
        <v>1.96</v>
      </c>
      <c r="L81">
        <f>NDMC_EOD!AI81+NDMC_EOD!AJ81</f>
        <v>10</v>
      </c>
      <c r="M81">
        <f>TPDDL_EOD!AI81+TPDDL_EOD!AJ81</f>
        <v>6.25</v>
      </c>
      <c r="N81">
        <f t="shared" si="6"/>
        <v>33</v>
      </c>
      <c r="O81" s="154">
        <f t="shared" si="7"/>
        <v>0</v>
      </c>
      <c r="P81">
        <v>9.17</v>
      </c>
      <c r="Q81">
        <v>5.62</v>
      </c>
      <c r="R81">
        <v>1.96</v>
      </c>
      <c r="S81">
        <v>10</v>
      </c>
      <c r="T81">
        <v>6.25</v>
      </c>
      <c r="U81" s="156">
        <f t="shared" si="8"/>
        <v>33</v>
      </c>
      <c r="V81" s="154">
        <f t="shared" si="9"/>
        <v>0</v>
      </c>
    </row>
    <row r="82" spans="1:22">
      <c r="A82" t="s">
        <v>124</v>
      </c>
      <c r="B82">
        <f>PPCL!D82</f>
        <v>192</v>
      </c>
      <c r="C82">
        <f>PPCL!E82</f>
        <v>0</v>
      </c>
      <c r="D82">
        <f>PPCL!O82</f>
        <v>33</v>
      </c>
      <c r="E82">
        <f>PPCL!P82</f>
        <v>0</v>
      </c>
      <c r="F82">
        <f t="shared" si="10"/>
        <v>192</v>
      </c>
      <c r="G82">
        <f t="shared" si="11"/>
        <v>33</v>
      </c>
      <c r="H82" s="154"/>
      <c r="I82">
        <f>BRPL_EOD!AI82+BRPL_EOD!AJ82</f>
        <v>9.17</v>
      </c>
      <c r="J82">
        <f>BYPL_EOD!AI82+BYPL_EOD!AJ82</f>
        <v>5.62</v>
      </c>
      <c r="K82">
        <f>MES_EOD!AI82+MES_EOD!AJ82</f>
        <v>1.96</v>
      </c>
      <c r="L82">
        <f>NDMC_EOD!AI82+NDMC_EOD!AJ82</f>
        <v>10</v>
      </c>
      <c r="M82">
        <f>TPDDL_EOD!AI82+TPDDL_EOD!AJ82</f>
        <v>6.25</v>
      </c>
      <c r="N82">
        <f t="shared" si="6"/>
        <v>33</v>
      </c>
      <c r="O82" s="154">
        <f t="shared" si="7"/>
        <v>0</v>
      </c>
      <c r="P82">
        <v>9.17</v>
      </c>
      <c r="Q82">
        <v>5.62</v>
      </c>
      <c r="R82">
        <v>1.96</v>
      </c>
      <c r="S82">
        <v>10</v>
      </c>
      <c r="T82">
        <v>6.25</v>
      </c>
      <c r="U82" s="156">
        <f t="shared" si="8"/>
        <v>33</v>
      </c>
      <c r="V82" s="154">
        <f t="shared" si="9"/>
        <v>0</v>
      </c>
    </row>
    <row r="83" spans="1:22">
      <c r="A83" t="s">
        <v>125</v>
      </c>
      <c r="B83">
        <f>PPCL!D83</f>
        <v>192</v>
      </c>
      <c r="C83">
        <f>PPCL!E83</f>
        <v>0</v>
      </c>
      <c r="D83">
        <f>PPCL!O83</f>
        <v>34</v>
      </c>
      <c r="E83">
        <f>PPCL!P83</f>
        <v>0</v>
      </c>
      <c r="F83">
        <f t="shared" si="10"/>
        <v>192</v>
      </c>
      <c r="G83">
        <f t="shared" si="11"/>
        <v>34</v>
      </c>
      <c r="H83" s="154"/>
      <c r="I83">
        <f>BRPL_EOD!AI83+BRPL_EOD!AJ83</f>
        <v>9.57</v>
      </c>
      <c r="J83">
        <f>BYPL_EOD!AI83+BYPL_EOD!AJ83</f>
        <v>5.62</v>
      </c>
      <c r="K83">
        <f>MES_EOD!AI83+MES_EOD!AJ83</f>
        <v>2.0499999999999998</v>
      </c>
      <c r="L83">
        <f>NDMC_EOD!AI83+NDMC_EOD!AJ83</f>
        <v>10.25</v>
      </c>
      <c r="M83">
        <f>TPDDL_EOD!AI83+TPDDL_EOD!AJ83</f>
        <v>6.52</v>
      </c>
      <c r="N83">
        <f t="shared" si="6"/>
        <v>34.010000000000005</v>
      </c>
      <c r="O83" s="154">
        <f t="shared" si="7"/>
        <v>-1.0000000000005116E-2</v>
      </c>
      <c r="P83">
        <v>9.567186121728902</v>
      </c>
      <c r="Q83">
        <v>5.618347544839752</v>
      </c>
      <c r="R83">
        <v>2.0493972361070267</v>
      </c>
      <c r="S83">
        <v>10.246986180535135</v>
      </c>
      <c r="T83">
        <v>6.5180829167891785</v>
      </c>
      <c r="U83" s="156">
        <f t="shared" si="8"/>
        <v>33.999999999999993</v>
      </c>
      <c r="V83" s="154">
        <f t="shared" si="9"/>
        <v>0</v>
      </c>
    </row>
    <row r="84" spans="1:22">
      <c r="A84" t="s">
        <v>126</v>
      </c>
      <c r="B84">
        <f>PPCL!D84</f>
        <v>192</v>
      </c>
      <c r="C84">
        <f>PPCL!E84</f>
        <v>0</v>
      </c>
      <c r="D84">
        <f>PPCL!O84</f>
        <v>34</v>
      </c>
      <c r="E84">
        <f>PPCL!P84</f>
        <v>0</v>
      </c>
      <c r="F84">
        <f t="shared" si="10"/>
        <v>192</v>
      </c>
      <c r="G84">
        <f t="shared" si="11"/>
        <v>34</v>
      </c>
      <c r="H84" s="154"/>
      <c r="I84">
        <f>BRPL_EOD!AI84+BRPL_EOD!AJ84</f>
        <v>9.57</v>
      </c>
      <c r="J84">
        <f>BYPL_EOD!AI84+BYPL_EOD!AJ84</f>
        <v>5.62</v>
      </c>
      <c r="K84">
        <f>MES_EOD!AI84+MES_EOD!AJ84</f>
        <v>2.0499999999999998</v>
      </c>
      <c r="L84">
        <f>NDMC_EOD!AI84+NDMC_EOD!AJ84</f>
        <v>10.25</v>
      </c>
      <c r="M84">
        <f>TPDDL_EOD!AI84+TPDDL_EOD!AJ84</f>
        <v>6.52</v>
      </c>
      <c r="N84">
        <f t="shared" si="6"/>
        <v>34.010000000000005</v>
      </c>
      <c r="O84" s="154">
        <f t="shared" si="7"/>
        <v>-1.0000000000005116E-2</v>
      </c>
      <c r="P84">
        <v>9.567186121728902</v>
      </c>
      <c r="Q84">
        <v>5.618347544839752</v>
      </c>
      <c r="R84">
        <v>2.0493972361070267</v>
      </c>
      <c r="S84">
        <v>10.246986180535135</v>
      </c>
      <c r="T84">
        <v>6.5180829167891785</v>
      </c>
      <c r="U84" s="156">
        <f t="shared" si="8"/>
        <v>33.999999999999993</v>
      </c>
      <c r="V84" s="154">
        <f t="shared" si="9"/>
        <v>0</v>
      </c>
    </row>
    <row r="85" spans="1:22">
      <c r="A85" t="s">
        <v>127</v>
      </c>
      <c r="B85">
        <f>PPCL!D85</f>
        <v>192</v>
      </c>
      <c r="C85">
        <f>PPCL!E85</f>
        <v>0</v>
      </c>
      <c r="D85">
        <f>PPCL!O85</f>
        <v>34</v>
      </c>
      <c r="E85">
        <f>PPCL!P85</f>
        <v>0</v>
      </c>
      <c r="F85">
        <f t="shared" si="10"/>
        <v>192</v>
      </c>
      <c r="G85">
        <f t="shared" si="11"/>
        <v>34</v>
      </c>
      <c r="H85" s="154"/>
      <c r="I85">
        <f>BRPL_EOD!AI85+BRPL_EOD!AJ85</f>
        <v>9.57</v>
      </c>
      <c r="J85">
        <f>BYPL_EOD!AI85+BYPL_EOD!AJ85</f>
        <v>5.62</v>
      </c>
      <c r="K85">
        <f>MES_EOD!AI85+MES_EOD!AJ85</f>
        <v>2.0499999999999998</v>
      </c>
      <c r="L85">
        <f>NDMC_EOD!AI85+NDMC_EOD!AJ85</f>
        <v>10.25</v>
      </c>
      <c r="M85">
        <f>TPDDL_EOD!AI85+TPDDL_EOD!AJ85</f>
        <v>6.52</v>
      </c>
      <c r="N85">
        <f t="shared" si="6"/>
        <v>34.010000000000005</v>
      </c>
      <c r="O85" s="154">
        <f t="shared" si="7"/>
        <v>-1.0000000000005116E-2</v>
      </c>
      <c r="P85">
        <v>9.567186121728902</v>
      </c>
      <c r="Q85">
        <v>5.618347544839752</v>
      </c>
      <c r="R85">
        <v>2.0493972361070267</v>
      </c>
      <c r="S85">
        <v>10.246986180535135</v>
      </c>
      <c r="T85">
        <v>6.5180829167891785</v>
      </c>
      <c r="U85" s="156">
        <f t="shared" si="8"/>
        <v>33.999999999999993</v>
      </c>
      <c r="V85" s="154">
        <f t="shared" si="9"/>
        <v>0</v>
      </c>
    </row>
    <row r="86" spans="1:22">
      <c r="A86" t="s">
        <v>128</v>
      </c>
      <c r="B86">
        <f>PPCL!D86</f>
        <v>192</v>
      </c>
      <c r="C86">
        <f>PPCL!E86</f>
        <v>0</v>
      </c>
      <c r="D86">
        <f>PPCL!O86</f>
        <v>34</v>
      </c>
      <c r="E86">
        <f>PPCL!P86</f>
        <v>0</v>
      </c>
      <c r="F86">
        <f t="shared" si="10"/>
        <v>192</v>
      </c>
      <c r="G86">
        <f t="shared" si="11"/>
        <v>34</v>
      </c>
      <c r="H86" s="154"/>
      <c r="I86">
        <f>BRPL_EOD!AI86+BRPL_EOD!AJ86</f>
        <v>9.57</v>
      </c>
      <c r="J86">
        <f>BYPL_EOD!AI86+BYPL_EOD!AJ86</f>
        <v>5.62</v>
      </c>
      <c r="K86">
        <f>MES_EOD!AI86+MES_EOD!AJ86</f>
        <v>2.0499999999999998</v>
      </c>
      <c r="L86">
        <f>NDMC_EOD!AI86+NDMC_EOD!AJ86</f>
        <v>10.25</v>
      </c>
      <c r="M86">
        <f>TPDDL_EOD!AI86+TPDDL_EOD!AJ86</f>
        <v>6.52</v>
      </c>
      <c r="N86">
        <f t="shared" si="6"/>
        <v>34.010000000000005</v>
      </c>
      <c r="O86" s="154">
        <f t="shared" si="7"/>
        <v>-1.0000000000005116E-2</v>
      </c>
      <c r="P86">
        <v>9.567186121728902</v>
      </c>
      <c r="Q86">
        <v>5.618347544839752</v>
      </c>
      <c r="R86">
        <v>2.0493972361070267</v>
      </c>
      <c r="S86">
        <v>10.246986180535135</v>
      </c>
      <c r="T86">
        <v>6.5180829167891785</v>
      </c>
      <c r="U86" s="156">
        <f t="shared" si="8"/>
        <v>33.999999999999993</v>
      </c>
      <c r="V86" s="154">
        <f t="shared" si="9"/>
        <v>0</v>
      </c>
    </row>
    <row r="87" spans="1:22">
      <c r="A87" t="s">
        <v>129</v>
      </c>
      <c r="B87">
        <f>PPCL!D87</f>
        <v>192</v>
      </c>
      <c r="C87">
        <f>PPCL!E87</f>
        <v>0</v>
      </c>
      <c r="D87">
        <f>PPCL!O87</f>
        <v>34</v>
      </c>
      <c r="E87">
        <f>PPCL!P87</f>
        <v>0</v>
      </c>
      <c r="F87">
        <f t="shared" si="10"/>
        <v>192</v>
      </c>
      <c r="G87">
        <f t="shared" si="11"/>
        <v>34</v>
      </c>
      <c r="H87" s="154"/>
      <c r="I87">
        <f>BRPL_EOD!AI87+BRPL_EOD!AJ87</f>
        <v>9.57</v>
      </c>
      <c r="J87">
        <f>BYPL_EOD!AI87+BYPL_EOD!AJ87</f>
        <v>5.62</v>
      </c>
      <c r="K87">
        <f>MES_EOD!AI87+MES_EOD!AJ87</f>
        <v>2.0499999999999998</v>
      </c>
      <c r="L87">
        <f>NDMC_EOD!AI87+NDMC_EOD!AJ87</f>
        <v>10.25</v>
      </c>
      <c r="M87">
        <f>TPDDL_EOD!AI87+TPDDL_EOD!AJ87</f>
        <v>6.52</v>
      </c>
      <c r="N87">
        <f t="shared" si="6"/>
        <v>34.010000000000005</v>
      </c>
      <c r="O87" s="154">
        <f t="shared" si="7"/>
        <v>-1.0000000000005116E-2</v>
      </c>
      <c r="P87">
        <v>9.567186121728902</v>
      </c>
      <c r="Q87">
        <v>5.618347544839752</v>
      </c>
      <c r="R87">
        <v>2.0493972361070267</v>
      </c>
      <c r="S87">
        <v>10.246986180535135</v>
      </c>
      <c r="T87">
        <v>6.5180829167891785</v>
      </c>
      <c r="U87" s="156">
        <f t="shared" si="8"/>
        <v>33.999999999999993</v>
      </c>
      <c r="V87" s="154">
        <f t="shared" si="9"/>
        <v>0</v>
      </c>
    </row>
    <row r="88" spans="1:22">
      <c r="A88" t="s">
        <v>130</v>
      </c>
      <c r="B88">
        <f>PPCL!D88</f>
        <v>192</v>
      </c>
      <c r="C88">
        <f>PPCL!E88</f>
        <v>0</v>
      </c>
      <c r="D88">
        <f>PPCL!O88</f>
        <v>34</v>
      </c>
      <c r="E88">
        <f>PPCL!P88</f>
        <v>0</v>
      </c>
      <c r="F88">
        <f t="shared" si="10"/>
        <v>192</v>
      </c>
      <c r="G88">
        <f t="shared" si="11"/>
        <v>34</v>
      </c>
      <c r="H88" s="154"/>
      <c r="I88">
        <f>BRPL_EOD!AI88+BRPL_EOD!AJ88</f>
        <v>9.57</v>
      </c>
      <c r="J88">
        <f>BYPL_EOD!AI88+BYPL_EOD!AJ88</f>
        <v>5.62</v>
      </c>
      <c r="K88">
        <f>MES_EOD!AI88+MES_EOD!AJ88</f>
        <v>2.0499999999999998</v>
      </c>
      <c r="L88">
        <f>NDMC_EOD!AI88+NDMC_EOD!AJ88</f>
        <v>10.25</v>
      </c>
      <c r="M88">
        <f>TPDDL_EOD!AI88+TPDDL_EOD!AJ88</f>
        <v>6.52</v>
      </c>
      <c r="N88">
        <f t="shared" si="6"/>
        <v>34.010000000000005</v>
      </c>
      <c r="O88" s="154">
        <f t="shared" si="7"/>
        <v>-1.0000000000005116E-2</v>
      </c>
      <c r="P88">
        <v>9.567186121728902</v>
      </c>
      <c r="Q88">
        <v>5.618347544839752</v>
      </c>
      <c r="R88">
        <v>2.0493972361070267</v>
      </c>
      <c r="S88">
        <v>10.246986180535135</v>
      </c>
      <c r="T88">
        <v>6.5180829167891785</v>
      </c>
      <c r="U88" s="156">
        <f t="shared" si="8"/>
        <v>33.999999999999993</v>
      </c>
      <c r="V88" s="154">
        <f t="shared" si="9"/>
        <v>0</v>
      </c>
    </row>
    <row r="89" spans="1:22">
      <c r="A89" t="s">
        <v>131</v>
      </c>
      <c r="B89">
        <f>PPCL!D89</f>
        <v>192</v>
      </c>
      <c r="C89">
        <f>PPCL!E89</f>
        <v>0</v>
      </c>
      <c r="D89">
        <f>PPCL!O89</f>
        <v>34</v>
      </c>
      <c r="E89">
        <f>PPCL!P89</f>
        <v>0</v>
      </c>
      <c r="F89">
        <f t="shared" si="10"/>
        <v>192</v>
      </c>
      <c r="G89">
        <f t="shared" si="11"/>
        <v>34</v>
      </c>
      <c r="H89" s="154"/>
      <c r="I89">
        <f>BRPL_EOD!AI89+BRPL_EOD!AJ89</f>
        <v>9.57</v>
      </c>
      <c r="J89">
        <f>BYPL_EOD!AI89+BYPL_EOD!AJ89</f>
        <v>5.62</v>
      </c>
      <c r="K89">
        <f>MES_EOD!AI89+MES_EOD!AJ89</f>
        <v>2.0499999999999998</v>
      </c>
      <c r="L89">
        <f>NDMC_EOD!AI89+NDMC_EOD!AJ89</f>
        <v>10.25</v>
      </c>
      <c r="M89">
        <f>TPDDL_EOD!AI89+TPDDL_EOD!AJ89</f>
        <v>6.52</v>
      </c>
      <c r="N89">
        <f t="shared" si="6"/>
        <v>34.010000000000005</v>
      </c>
      <c r="O89" s="154">
        <f t="shared" si="7"/>
        <v>-1.0000000000005116E-2</v>
      </c>
      <c r="P89">
        <v>9.567186121728902</v>
      </c>
      <c r="Q89">
        <v>5.618347544839752</v>
      </c>
      <c r="R89">
        <v>2.0493972361070267</v>
      </c>
      <c r="S89">
        <v>10.246986180535135</v>
      </c>
      <c r="T89">
        <v>6.5180829167891785</v>
      </c>
      <c r="U89" s="156">
        <f t="shared" si="8"/>
        <v>33.999999999999993</v>
      </c>
      <c r="V89" s="154">
        <f t="shared" si="9"/>
        <v>0</v>
      </c>
    </row>
    <row r="90" spans="1:22">
      <c r="A90" t="s">
        <v>132</v>
      </c>
      <c r="B90">
        <f>PPCL!D90</f>
        <v>192</v>
      </c>
      <c r="C90">
        <f>PPCL!E90</f>
        <v>0</v>
      </c>
      <c r="D90">
        <f>PPCL!O90</f>
        <v>34</v>
      </c>
      <c r="E90">
        <f>PPCL!P90</f>
        <v>0</v>
      </c>
      <c r="F90">
        <f t="shared" si="10"/>
        <v>192</v>
      </c>
      <c r="G90">
        <f t="shared" si="11"/>
        <v>34</v>
      </c>
      <c r="H90" s="154"/>
      <c r="I90">
        <f>BRPL_EOD!AI90+BRPL_EOD!AJ90</f>
        <v>9.57</v>
      </c>
      <c r="J90">
        <f>BYPL_EOD!AI90+BYPL_EOD!AJ90</f>
        <v>5.62</v>
      </c>
      <c r="K90">
        <f>MES_EOD!AI90+MES_EOD!AJ90</f>
        <v>2.0499999999999998</v>
      </c>
      <c r="L90">
        <f>NDMC_EOD!AI90+NDMC_EOD!AJ90</f>
        <v>10.25</v>
      </c>
      <c r="M90">
        <f>TPDDL_EOD!AI90+TPDDL_EOD!AJ90</f>
        <v>6.52</v>
      </c>
      <c r="N90">
        <f t="shared" si="6"/>
        <v>34.010000000000005</v>
      </c>
      <c r="O90" s="154">
        <f t="shared" si="7"/>
        <v>-1.0000000000005116E-2</v>
      </c>
      <c r="P90">
        <v>9.567186121728902</v>
      </c>
      <c r="Q90">
        <v>5.618347544839752</v>
      </c>
      <c r="R90">
        <v>2.0493972361070267</v>
      </c>
      <c r="S90">
        <v>10.246986180535135</v>
      </c>
      <c r="T90">
        <v>6.5180829167891785</v>
      </c>
      <c r="U90" s="156">
        <f t="shared" si="8"/>
        <v>33.999999999999993</v>
      </c>
      <c r="V90" s="154">
        <f t="shared" si="9"/>
        <v>0</v>
      </c>
    </row>
    <row r="91" spans="1:22">
      <c r="A91" t="s">
        <v>133</v>
      </c>
      <c r="B91">
        <f>PPCL!D91</f>
        <v>192</v>
      </c>
      <c r="C91">
        <f>PPCL!E91</f>
        <v>0</v>
      </c>
      <c r="D91">
        <f>PPCL!O91</f>
        <v>34</v>
      </c>
      <c r="E91">
        <f>PPCL!P91</f>
        <v>0</v>
      </c>
      <c r="F91">
        <f t="shared" si="10"/>
        <v>192</v>
      </c>
      <c r="G91">
        <f t="shared" si="11"/>
        <v>34</v>
      </c>
      <c r="H91" s="154"/>
      <c r="I91">
        <f>BRPL_EOD!AI91+BRPL_EOD!AJ91</f>
        <v>9.57</v>
      </c>
      <c r="J91">
        <f>BYPL_EOD!AI91+BYPL_EOD!AJ91</f>
        <v>5.62</v>
      </c>
      <c r="K91">
        <f>MES_EOD!AI91+MES_EOD!AJ91</f>
        <v>2.0499999999999998</v>
      </c>
      <c r="L91">
        <f>NDMC_EOD!AI91+NDMC_EOD!AJ91</f>
        <v>10.25</v>
      </c>
      <c r="M91">
        <f>TPDDL_EOD!AI91+TPDDL_EOD!AJ91</f>
        <v>6.52</v>
      </c>
      <c r="N91">
        <f t="shared" si="6"/>
        <v>34.010000000000005</v>
      </c>
      <c r="O91" s="154">
        <f t="shared" si="7"/>
        <v>-1.0000000000005116E-2</v>
      </c>
      <c r="P91">
        <v>9.567186121728902</v>
      </c>
      <c r="Q91">
        <v>5.618347544839752</v>
      </c>
      <c r="R91">
        <v>2.0493972361070267</v>
      </c>
      <c r="S91">
        <v>10.246986180535135</v>
      </c>
      <c r="T91">
        <v>6.5180829167891785</v>
      </c>
      <c r="U91" s="156">
        <f t="shared" si="8"/>
        <v>33.999999999999993</v>
      </c>
      <c r="V91" s="154">
        <f t="shared" si="9"/>
        <v>0</v>
      </c>
    </row>
    <row r="92" spans="1:22">
      <c r="A92" t="s">
        <v>134</v>
      </c>
      <c r="B92">
        <f>PPCL!D92</f>
        <v>192</v>
      </c>
      <c r="C92">
        <f>PPCL!E92</f>
        <v>0</v>
      </c>
      <c r="D92">
        <f>PPCL!O92</f>
        <v>34</v>
      </c>
      <c r="E92">
        <f>PPCL!P92</f>
        <v>0</v>
      </c>
      <c r="F92">
        <f t="shared" si="10"/>
        <v>192</v>
      </c>
      <c r="G92">
        <f t="shared" si="11"/>
        <v>34</v>
      </c>
      <c r="H92" s="154"/>
      <c r="I92">
        <f>BRPL_EOD!AI92+BRPL_EOD!AJ92</f>
        <v>9.57</v>
      </c>
      <c r="J92">
        <f>BYPL_EOD!AI92+BYPL_EOD!AJ92</f>
        <v>5.62</v>
      </c>
      <c r="K92">
        <f>MES_EOD!AI92+MES_EOD!AJ92</f>
        <v>2.0499999999999998</v>
      </c>
      <c r="L92">
        <f>NDMC_EOD!AI92+NDMC_EOD!AJ92</f>
        <v>10.25</v>
      </c>
      <c r="M92">
        <f>TPDDL_EOD!AI92+TPDDL_EOD!AJ92</f>
        <v>6.52</v>
      </c>
      <c r="N92">
        <f t="shared" si="6"/>
        <v>34.010000000000005</v>
      </c>
      <c r="O92" s="154">
        <f t="shared" si="7"/>
        <v>-1.0000000000005116E-2</v>
      </c>
      <c r="P92">
        <v>9.567186121728902</v>
      </c>
      <c r="Q92">
        <v>5.618347544839752</v>
      </c>
      <c r="R92">
        <v>2.0493972361070267</v>
      </c>
      <c r="S92">
        <v>10.246986180535135</v>
      </c>
      <c r="T92">
        <v>6.5180829167891785</v>
      </c>
      <c r="U92" s="156">
        <f t="shared" si="8"/>
        <v>33.999999999999993</v>
      </c>
      <c r="V92" s="154">
        <f t="shared" si="9"/>
        <v>0</v>
      </c>
    </row>
    <row r="93" spans="1:22">
      <c r="A93" t="s">
        <v>135</v>
      </c>
      <c r="B93">
        <f>PPCL!D93</f>
        <v>192</v>
      </c>
      <c r="C93">
        <f>PPCL!E93</f>
        <v>0</v>
      </c>
      <c r="D93">
        <f>PPCL!O93</f>
        <v>34</v>
      </c>
      <c r="E93">
        <f>PPCL!P93</f>
        <v>0</v>
      </c>
      <c r="F93">
        <f t="shared" si="10"/>
        <v>192</v>
      </c>
      <c r="G93">
        <f t="shared" si="11"/>
        <v>34</v>
      </c>
      <c r="H93" s="154"/>
      <c r="I93">
        <f>BRPL_EOD!AI93+BRPL_EOD!AJ93</f>
        <v>9.57</v>
      </c>
      <c r="J93">
        <f>BYPL_EOD!AI93+BYPL_EOD!AJ93</f>
        <v>5.62</v>
      </c>
      <c r="K93">
        <f>MES_EOD!AI93+MES_EOD!AJ93</f>
        <v>2.0499999999999998</v>
      </c>
      <c r="L93">
        <f>NDMC_EOD!AI93+NDMC_EOD!AJ93</f>
        <v>10.25</v>
      </c>
      <c r="M93">
        <f>TPDDL_EOD!AI93+TPDDL_EOD!AJ93</f>
        <v>6.52</v>
      </c>
      <c r="N93">
        <f t="shared" si="6"/>
        <v>34.010000000000005</v>
      </c>
      <c r="O93" s="154">
        <f t="shared" si="7"/>
        <v>-1.0000000000005116E-2</v>
      </c>
      <c r="P93">
        <v>9.567186121728902</v>
      </c>
      <c r="Q93">
        <v>5.618347544839752</v>
      </c>
      <c r="R93">
        <v>2.0493972361070267</v>
      </c>
      <c r="S93">
        <v>10.246986180535135</v>
      </c>
      <c r="T93">
        <v>6.5180829167891785</v>
      </c>
      <c r="U93" s="156">
        <f t="shared" si="8"/>
        <v>33.999999999999993</v>
      </c>
      <c r="V93" s="154">
        <f t="shared" si="9"/>
        <v>0</v>
      </c>
    </row>
    <row r="94" spans="1:22">
      <c r="A94" t="s">
        <v>136</v>
      </c>
      <c r="B94">
        <f>PPCL!D94</f>
        <v>192</v>
      </c>
      <c r="C94">
        <f>PPCL!E94</f>
        <v>0</v>
      </c>
      <c r="D94">
        <f>PPCL!O94</f>
        <v>34</v>
      </c>
      <c r="E94">
        <f>PPCL!P94</f>
        <v>0</v>
      </c>
      <c r="F94">
        <f t="shared" si="10"/>
        <v>192</v>
      </c>
      <c r="G94">
        <f t="shared" si="11"/>
        <v>34</v>
      </c>
      <c r="H94" s="154"/>
      <c r="I94">
        <f>BRPL_EOD!AI94+BRPL_EOD!AJ94</f>
        <v>9.57</v>
      </c>
      <c r="J94">
        <f>BYPL_EOD!AI94+BYPL_EOD!AJ94</f>
        <v>5.62</v>
      </c>
      <c r="K94">
        <f>MES_EOD!AI94+MES_EOD!AJ94</f>
        <v>2.0499999999999998</v>
      </c>
      <c r="L94">
        <f>NDMC_EOD!AI94+NDMC_EOD!AJ94</f>
        <v>10.25</v>
      </c>
      <c r="M94">
        <f>TPDDL_EOD!AI94+TPDDL_EOD!AJ94</f>
        <v>6.52</v>
      </c>
      <c r="N94">
        <f t="shared" si="6"/>
        <v>34.010000000000005</v>
      </c>
      <c r="O94" s="154">
        <f t="shared" si="7"/>
        <v>-1.0000000000005116E-2</v>
      </c>
      <c r="P94">
        <v>9.567186121728902</v>
      </c>
      <c r="Q94">
        <v>5.618347544839752</v>
      </c>
      <c r="R94">
        <v>2.0493972361070267</v>
      </c>
      <c r="S94">
        <v>10.246986180535135</v>
      </c>
      <c r="T94">
        <v>6.5180829167891785</v>
      </c>
      <c r="U94" s="156">
        <f t="shared" si="8"/>
        <v>33.999999999999993</v>
      </c>
      <c r="V94" s="154">
        <f t="shared" si="9"/>
        <v>0</v>
      </c>
    </row>
    <row r="95" spans="1:22">
      <c r="A95" t="s">
        <v>137</v>
      </c>
      <c r="B95">
        <f>PPCL!D95</f>
        <v>192</v>
      </c>
      <c r="C95">
        <f>PPCL!E95</f>
        <v>0</v>
      </c>
      <c r="D95">
        <f>PPCL!O95</f>
        <v>34</v>
      </c>
      <c r="E95">
        <f>PPCL!P95</f>
        <v>0</v>
      </c>
      <c r="F95">
        <f t="shared" si="10"/>
        <v>192</v>
      </c>
      <c r="G95">
        <f t="shared" si="11"/>
        <v>34</v>
      </c>
      <c r="H95" s="154"/>
      <c r="I95">
        <f>BRPL_EOD!AI95+BRPL_EOD!AJ95</f>
        <v>9.57</v>
      </c>
      <c r="J95">
        <f>BYPL_EOD!AI95+BYPL_EOD!AJ95</f>
        <v>5.62</v>
      </c>
      <c r="K95">
        <f>MES_EOD!AI95+MES_EOD!AJ95</f>
        <v>2.0499999999999998</v>
      </c>
      <c r="L95">
        <f>NDMC_EOD!AI95+NDMC_EOD!AJ95</f>
        <v>10.25</v>
      </c>
      <c r="M95">
        <f>TPDDL_EOD!AI95+TPDDL_EOD!AJ95</f>
        <v>6.52</v>
      </c>
      <c r="N95">
        <f t="shared" si="6"/>
        <v>34.010000000000005</v>
      </c>
      <c r="O95" s="154">
        <f t="shared" si="7"/>
        <v>-1.0000000000005116E-2</v>
      </c>
      <c r="P95">
        <v>9.567186121728902</v>
      </c>
      <c r="Q95">
        <v>5.618347544839752</v>
      </c>
      <c r="R95">
        <v>2.0493972361070267</v>
      </c>
      <c r="S95">
        <v>10.246986180535135</v>
      </c>
      <c r="T95">
        <v>6.5180829167891785</v>
      </c>
      <c r="U95" s="156">
        <f t="shared" si="8"/>
        <v>33.999999999999993</v>
      </c>
      <c r="V95" s="154">
        <f t="shared" si="9"/>
        <v>0</v>
      </c>
    </row>
    <row r="96" spans="1:22">
      <c r="A96" t="s">
        <v>138</v>
      </c>
      <c r="B96">
        <f>PPCL!D96</f>
        <v>192</v>
      </c>
      <c r="C96">
        <f>PPCL!E96</f>
        <v>0</v>
      </c>
      <c r="D96">
        <f>PPCL!O96</f>
        <v>34</v>
      </c>
      <c r="E96">
        <f>PPCL!P96</f>
        <v>0</v>
      </c>
      <c r="F96">
        <f t="shared" si="10"/>
        <v>192</v>
      </c>
      <c r="G96">
        <f t="shared" si="11"/>
        <v>34</v>
      </c>
      <c r="H96" s="154"/>
      <c r="I96">
        <f>BRPL_EOD!AI96+BRPL_EOD!AJ96</f>
        <v>9.57</v>
      </c>
      <c r="J96">
        <f>BYPL_EOD!AI96+BYPL_EOD!AJ96</f>
        <v>5.62</v>
      </c>
      <c r="K96">
        <f>MES_EOD!AI96+MES_EOD!AJ96</f>
        <v>2.0499999999999998</v>
      </c>
      <c r="L96">
        <f>NDMC_EOD!AI96+NDMC_EOD!AJ96</f>
        <v>10.25</v>
      </c>
      <c r="M96">
        <f>TPDDL_EOD!AI96+TPDDL_EOD!AJ96</f>
        <v>6.52</v>
      </c>
      <c r="N96">
        <f t="shared" si="6"/>
        <v>34.010000000000005</v>
      </c>
      <c r="O96" s="154">
        <f t="shared" si="7"/>
        <v>-1.0000000000005116E-2</v>
      </c>
      <c r="P96">
        <v>9.567186121728902</v>
      </c>
      <c r="Q96">
        <v>5.618347544839752</v>
      </c>
      <c r="R96">
        <v>2.0493972361070267</v>
      </c>
      <c r="S96">
        <v>10.246986180535135</v>
      </c>
      <c r="T96">
        <v>6.5180829167891785</v>
      </c>
      <c r="U96" s="156">
        <f t="shared" si="8"/>
        <v>33.999999999999993</v>
      </c>
      <c r="V96" s="154">
        <f t="shared" si="9"/>
        <v>0</v>
      </c>
    </row>
    <row r="97" spans="1:22">
      <c r="A97" t="s">
        <v>139</v>
      </c>
      <c r="B97">
        <f>PPCL!D97</f>
        <v>192</v>
      </c>
      <c r="C97">
        <f>PPCL!E97</f>
        <v>0</v>
      </c>
      <c r="D97">
        <f>PPCL!O97</f>
        <v>34</v>
      </c>
      <c r="E97">
        <f>PPCL!P97</f>
        <v>0</v>
      </c>
      <c r="F97">
        <f t="shared" si="10"/>
        <v>192</v>
      </c>
      <c r="G97">
        <f t="shared" si="11"/>
        <v>34</v>
      </c>
      <c r="H97" s="154"/>
      <c r="I97">
        <f>BRPL_EOD!AI97+BRPL_EOD!AJ97</f>
        <v>9.57</v>
      </c>
      <c r="J97">
        <f>BYPL_EOD!AI97+BYPL_EOD!AJ97</f>
        <v>5.62</v>
      </c>
      <c r="K97">
        <f>MES_EOD!AI97+MES_EOD!AJ97</f>
        <v>2.0499999999999998</v>
      </c>
      <c r="L97">
        <f>NDMC_EOD!AI97+NDMC_EOD!AJ97</f>
        <v>10.25</v>
      </c>
      <c r="M97">
        <f>TPDDL_EOD!AI97+TPDDL_EOD!AJ97</f>
        <v>6.52</v>
      </c>
      <c r="N97">
        <f t="shared" si="6"/>
        <v>34.010000000000005</v>
      </c>
      <c r="O97" s="154">
        <f t="shared" si="7"/>
        <v>-1.0000000000005116E-2</v>
      </c>
      <c r="P97">
        <v>9.567186121728902</v>
      </c>
      <c r="Q97">
        <v>5.618347544839752</v>
      </c>
      <c r="R97">
        <v>2.0493972361070267</v>
      </c>
      <c r="S97">
        <v>10.246986180535135</v>
      </c>
      <c r="T97">
        <v>6.5180829167891785</v>
      </c>
      <c r="U97" s="156">
        <f t="shared" si="8"/>
        <v>33.999999999999993</v>
      </c>
      <c r="V97" s="154">
        <f t="shared" si="9"/>
        <v>0</v>
      </c>
    </row>
    <row r="98" spans="1:22">
      <c r="A98" t="s">
        <v>140</v>
      </c>
      <c r="B98">
        <f>PPCL!D98</f>
        <v>192</v>
      </c>
      <c r="C98">
        <f>PPCL!E98</f>
        <v>0</v>
      </c>
      <c r="D98">
        <f>PPCL!O98</f>
        <v>34</v>
      </c>
      <c r="E98">
        <f>PPCL!P98</f>
        <v>0</v>
      </c>
      <c r="F98">
        <f t="shared" si="10"/>
        <v>192</v>
      </c>
      <c r="G98">
        <f t="shared" si="11"/>
        <v>34</v>
      </c>
      <c r="H98" s="154"/>
      <c r="I98">
        <f>BRPL_EOD!AI98+BRPL_EOD!AJ98</f>
        <v>9.57</v>
      </c>
      <c r="J98">
        <f>BYPL_EOD!AI98+BYPL_EOD!AJ98</f>
        <v>5.62</v>
      </c>
      <c r="K98">
        <f>MES_EOD!AI98+MES_EOD!AJ98</f>
        <v>2.0499999999999998</v>
      </c>
      <c r="L98">
        <f>NDMC_EOD!AI98+NDMC_EOD!AJ98</f>
        <v>10.25</v>
      </c>
      <c r="M98">
        <f>TPDDL_EOD!AI98+TPDDL_EOD!AJ98</f>
        <v>6.52</v>
      </c>
      <c r="N98">
        <f t="shared" si="6"/>
        <v>34.010000000000005</v>
      </c>
      <c r="O98" s="154">
        <f t="shared" si="7"/>
        <v>-1.0000000000005116E-2</v>
      </c>
      <c r="P98">
        <v>9.567186121728902</v>
      </c>
      <c r="Q98">
        <v>5.618347544839752</v>
      </c>
      <c r="R98">
        <v>2.0493972361070267</v>
      </c>
      <c r="S98">
        <v>10.246986180535135</v>
      </c>
      <c r="T98">
        <v>6.5180829167891785</v>
      </c>
      <c r="U98" s="156">
        <f t="shared" si="8"/>
        <v>33.999999999999993</v>
      </c>
      <c r="V98" s="154">
        <f t="shared" si="9"/>
        <v>0</v>
      </c>
    </row>
    <row r="99" spans="1:22">
      <c r="A99" s="156" t="s">
        <v>350</v>
      </c>
      <c r="B99" s="156">
        <f>SUM(B3:B98)/4000</f>
        <v>4.617</v>
      </c>
      <c r="C99" s="156">
        <f t="shared" ref="C99:U99" si="12">SUM(C3:C98)/4000</f>
        <v>0</v>
      </c>
      <c r="D99" s="156">
        <f t="shared" si="12"/>
        <v>0.82899999999999996</v>
      </c>
      <c r="E99" s="156">
        <f t="shared" si="12"/>
        <v>0</v>
      </c>
      <c r="F99" s="156">
        <f t="shared" si="12"/>
        <v>4.617</v>
      </c>
      <c r="G99" s="156">
        <f t="shared" si="12"/>
        <v>0.82899999999999996</v>
      </c>
      <c r="H99" s="156"/>
      <c r="I99" s="156">
        <f t="shared" si="12"/>
        <v>0.21831750000000022</v>
      </c>
      <c r="J99" s="156">
        <f t="shared" si="12"/>
        <v>0.18416999999999997</v>
      </c>
      <c r="K99" s="156">
        <f t="shared" si="12"/>
        <v>4.1665000000000042E-2</v>
      </c>
      <c r="L99" s="156">
        <f t="shared" si="12"/>
        <v>0.23695000000000008</v>
      </c>
      <c r="M99" s="156">
        <f t="shared" si="12"/>
        <v>0.14795249999999993</v>
      </c>
      <c r="N99" s="156">
        <f t="shared" si="12"/>
        <v>0.82905500000000099</v>
      </c>
      <c r="O99" s="156">
        <f t="shared" si="12"/>
        <v>-5.5000000000028137E-5</v>
      </c>
      <c r="P99" s="156">
        <f t="shared" si="12"/>
        <v>0.2183020654550257</v>
      </c>
      <c r="Q99" s="156">
        <f t="shared" si="12"/>
        <v>0.1841604707079309</v>
      </c>
      <c r="R99" s="156">
        <f t="shared" si="12"/>
        <v>4.1662029108060189E-2</v>
      </c>
      <c r="S99" s="156">
        <f t="shared" si="12"/>
        <v>0.23693344126719718</v>
      </c>
      <c r="T99" s="156">
        <f t="shared" si="12"/>
        <v>0.14794199346178599</v>
      </c>
      <c r="U99" s="156">
        <f t="shared" si="12"/>
        <v>0.82899999999999996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34.840000000000003</v>
      </c>
      <c r="E3">
        <f>GT!N3</f>
        <v>0</v>
      </c>
      <c r="F3">
        <f>B3+C3</f>
        <v>84</v>
      </c>
      <c r="G3">
        <f>D3+E3-X3</f>
        <v>34.840000000000003</v>
      </c>
      <c r="H3" s="154"/>
      <c r="I3">
        <f>BRPL_EOD!AC3+BRPL_EOD!AD3</f>
        <v>8.16</v>
      </c>
      <c r="J3">
        <f>BYPL_EOD!AC3+BYPL_EOD!AD3</f>
        <v>15.59</v>
      </c>
      <c r="K3">
        <f>MES_EOD!AC3+MES_EOD!AD3</f>
        <v>0</v>
      </c>
      <c r="L3">
        <f>NDMC_EOD!AC3+NDMC_EOD!AD3</f>
        <v>1.69</v>
      </c>
      <c r="M3">
        <f>TPDDL_EOD!AC3+TPDDL_EOD!AD3</f>
        <v>9.7899999999999991</v>
      </c>
      <c r="N3">
        <f t="shared" ref="N3:N66" si="0">SUM(I3:M3)</f>
        <v>35.230000000000004</v>
      </c>
      <c r="O3" s="154">
        <f t="shared" ref="O3:O66" si="1">G3-N3</f>
        <v>-0.39000000000000057</v>
      </c>
      <c r="P3">
        <v>8.0696678966789666</v>
      </c>
      <c r="Q3">
        <v>15.417416974169742</v>
      </c>
      <c r="R3">
        <v>0</v>
      </c>
      <c r="S3">
        <v>1.6712915129151291</v>
      </c>
      <c r="T3">
        <v>9.6816236162361609</v>
      </c>
      <c r="U3" s="156">
        <f t="shared" ref="U3:U66" si="2">SUM(P3:T3)</f>
        <v>34.839999999999996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34.840000000000003</v>
      </c>
      <c r="E4">
        <f>GT!N4</f>
        <v>0</v>
      </c>
      <c r="F4">
        <f t="shared" ref="F4:F67" si="4">B4+C4</f>
        <v>84</v>
      </c>
      <c r="G4">
        <f t="shared" ref="G4:G67" si="5">D4+E4-X4</f>
        <v>34.840000000000003</v>
      </c>
      <c r="H4" s="154"/>
      <c r="I4">
        <f>BRPL_EOD!AC4+BRPL_EOD!AD4</f>
        <v>8.16</v>
      </c>
      <c r="J4">
        <f>BYPL_EOD!AC4+BYPL_EOD!AD4</f>
        <v>15.59</v>
      </c>
      <c r="K4">
        <f>MES_EOD!AC4+MES_EOD!AD4</f>
        <v>0</v>
      </c>
      <c r="L4">
        <f>NDMC_EOD!AC4+NDMC_EOD!AD4</f>
        <v>1.69</v>
      </c>
      <c r="M4">
        <f>TPDDL_EOD!AC4+TPDDL_EOD!AD4</f>
        <v>9.7899999999999991</v>
      </c>
      <c r="N4">
        <f t="shared" si="0"/>
        <v>35.230000000000004</v>
      </c>
      <c r="O4" s="154">
        <f t="shared" si="1"/>
        <v>-0.39000000000000057</v>
      </c>
      <c r="P4">
        <v>8.0696678966789666</v>
      </c>
      <c r="Q4">
        <v>15.417416974169742</v>
      </c>
      <c r="R4">
        <v>0</v>
      </c>
      <c r="S4">
        <v>1.6712915129151291</v>
      </c>
      <c r="T4">
        <v>9.6816236162361609</v>
      </c>
      <c r="U4" s="156">
        <f t="shared" si="2"/>
        <v>34.839999999999996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8.39</v>
      </c>
      <c r="J5">
        <f>BYPL_EOD!AC5+BYPL_EOD!AD5</f>
        <v>16.03</v>
      </c>
      <c r="K5">
        <f>MES_EOD!AC5+MES_EOD!AD5</f>
        <v>0</v>
      </c>
      <c r="L5">
        <f>NDMC_EOD!AC5+NDMC_EOD!AD5</f>
        <v>1.74</v>
      </c>
      <c r="M5">
        <f>TPDDL_EOD!AC5+TPDDL_EOD!AD5</f>
        <v>10.07</v>
      </c>
      <c r="N5">
        <f t="shared" si="0"/>
        <v>36.230000000000004</v>
      </c>
      <c r="O5" s="154">
        <f t="shared" si="1"/>
        <v>0.36999999999999744</v>
      </c>
      <c r="P5">
        <v>8.4756831355230471</v>
      </c>
      <c r="Q5">
        <v>16.193706872757382</v>
      </c>
      <c r="R5">
        <v>0</v>
      </c>
      <c r="S5">
        <v>1.7577698040298093</v>
      </c>
      <c r="T5">
        <v>10.17284018768976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8.39</v>
      </c>
      <c r="J6">
        <f>BYPL_EOD!AC6+BYPL_EOD!AD6</f>
        <v>16.03</v>
      </c>
      <c r="K6">
        <f>MES_EOD!AC6+MES_EOD!AD6</f>
        <v>0</v>
      </c>
      <c r="L6">
        <f>NDMC_EOD!AC6+NDMC_EOD!AD6</f>
        <v>1.74</v>
      </c>
      <c r="M6">
        <f>TPDDL_EOD!AC6+TPDDL_EOD!AD6</f>
        <v>10.07</v>
      </c>
      <c r="N6">
        <f t="shared" si="0"/>
        <v>36.230000000000004</v>
      </c>
      <c r="O6" s="154">
        <f t="shared" si="1"/>
        <v>0.36999999999999744</v>
      </c>
      <c r="P6">
        <v>8.4756831355230471</v>
      </c>
      <c r="Q6">
        <v>16.193706872757382</v>
      </c>
      <c r="R6">
        <v>0</v>
      </c>
      <c r="S6">
        <v>1.7577698040298093</v>
      </c>
      <c r="T6">
        <v>10.17284018768976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8.39</v>
      </c>
      <c r="J7">
        <f>BYPL_EOD!AC7+BYPL_EOD!AD7</f>
        <v>16.03</v>
      </c>
      <c r="K7">
        <f>MES_EOD!AC7+MES_EOD!AD7</f>
        <v>0</v>
      </c>
      <c r="L7">
        <f>NDMC_EOD!AC7+NDMC_EOD!AD7</f>
        <v>1.74</v>
      </c>
      <c r="M7">
        <f>TPDDL_EOD!AC7+TPDDL_EOD!AD7</f>
        <v>10.07</v>
      </c>
      <c r="N7">
        <f t="shared" si="0"/>
        <v>36.230000000000004</v>
      </c>
      <c r="O7" s="154">
        <f t="shared" si="1"/>
        <v>0.36999999999999744</v>
      </c>
      <c r="P7">
        <v>8.4756831355230471</v>
      </c>
      <c r="Q7">
        <v>16.193706872757382</v>
      </c>
      <c r="R7">
        <v>0</v>
      </c>
      <c r="S7">
        <v>1.7577698040298093</v>
      </c>
      <c r="T7">
        <v>10.17284018768976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8.16</v>
      </c>
      <c r="J8">
        <f>BYPL_EOD!AC8+BYPL_EOD!AD8</f>
        <v>15.59</v>
      </c>
      <c r="K8">
        <f>MES_EOD!AC8+MES_EOD!AD8</f>
        <v>0</v>
      </c>
      <c r="L8">
        <f>NDMC_EOD!AC8+NDMC_EOD!AD8</f>
        <v>1.69</v>
      </c>
      <c r="M8">
        <f>TPDDL_EOD!AC8+TPDDL_EOD!AD8</f>
        <v>9.7899999999999991</v>
      </c>
      <c r="N8">
        <f t="shared" si="0"/>
        <v>35.230000000000004</v>
      </c>
      <c r="O8" s="154">
        <f t="shared" si="1"/>
        <v>0.36999999999999744</v>
      </c>
      <c r="P8">
        <v>8.2456996877661073</v>
      </c>
      <c r="Q8">
        <v>15.753732614249218</v>
      </c>
      <c r="R8">
        <v>0</v>
      </c>
      <c r="S8">
        <v>1.7077490774907746</v>
      </c>
      <c r="T8">
        <v>9.8928186204938964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</v>
      </c>
      <c r="J9">
        <f>BYPL_EOD!AC9+BYPL_EOD!AD9</f>
        <v>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13.196464214428287</v>
      </c>
      <c r="Q9">
        <v>8.1209010550327925</v>
      </c>
      <c r="R9">
        <v>0</v>
      </c>
      <c r="S9">
        <v>2.1012831479897347</v>
      </c>
      <c r="T9">
        <v>12.181351582549187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</v>
      </c>
      <c r="J10">
        <f>BYPL_EOD!AC10+BYPL_EOD!AD10</f>
        <v>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13.196464214428287</v>
      </c>
      <c r="Q10">
        <v>8.1209010550327925</v>
      </c>
      <c r="R10">
        <v>0</v>
      </c>
      <c r="S10">
        <v>2.1012831479897347</v>
      </c>
      <c r="T10">
        <v>12.181351582549187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</v>
      </c>
      <c r="J11">
        <f>BYPL_EOD!AC11+BYPL_EOD!AD11</f>
        <v>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13.196464214428287</v>
      </c>
      <c r="Q11">
        <v>8.1209010550327925</v>
      </c>
      <c r="R11">
        <v>0</v>
      </c>
      <c r="S11">
        <v>2.1012831479897347</v>
      </c>
      <c r="T11">
        <v>12.181351582549187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</v>
      </c>
      <c r="J12">
        <f>BYPL_EOD!AC12+BYPL_EOD!AD12</f>
        <v>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13.196464214428287</v>
      </c>
      <c r="Q12">
        <v>8.1209010550327925</v>
      </c>
      <c r="R12">
        <v>0</v>
      </c>
      <c r="S12">
        <v>2.1012831479897347</v>
      </c>
      <c r="T12">
        <v>12.181351582549187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</v>
      </c>
      <c r="J13">
        <f>BYPL_EOD!AC13+BYPL_EOD!AD13</f>
        <v>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13.196464214428287</v>
      </c>
      <c r="Q13">
        <v>8.1209010550327925</v>
      </c>
      <c r="R13">
        <v>0</v>
      </c>
      <c r="S13">
        <v>2.1012831479897347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</v>
      </c>
      <c r="J14">
        <f>BYPL_EOD!AC14+BYPL_EOD!AD14</f>
        <v>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13.196464214428287</v>
      </c>
      <c r="Q14">
        <v>8.1209010550327925</v>
      </c>
      <c r="R14">
        <v>0</v>
      </c>
      <c r="S14">
        <v>2.1012831479897347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</v>
      </c>
      <c r="J15">
        <f>BYPL_EOD!AC15+BYPL_EOD!AD15</f>
        <v>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13.196464214428287</v>
      </c>
      <c r="Q15">
        <v>8.1209010550327925</v>
      </c>
      <c r="R15">
        <v>0</v>
      </c>
      <c r="S15">
        <v>2.1012831479897347</v>
      </c>
      <c r="T15">
        <v>12.181351582549187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</v>
      </c>
      <c r="J16">
        <f>BYPL_EOD!AC16+BYPL_EOD!AD16</f>
        <v>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13.196464214428287</v>
      </c>
      <c r="Q16">
        <v>8.1209010550327925</v>
      </c>
      <c r="R16">
        <v>0</v>
      </c>
      <c r="S16">
        <v>2.1012831479897347</v>
      </c>
      <c r="T16">
        <v>12.181351582549187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</v>
      </c>
      <c r="J17">
        <f>BYPL_EOD!AC17+BYPL_EOD!AD17</f>
        <v>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13.196464214428287</v>
      </c>
      <c r="Q17">
        <v>8.1209010550327925</v>
      </c>
      <c r="R17">
        <v>0</v>
      </c>
      <c r="S17">
        <v>2.1012831479897347</v>
      </c>
      <c r="T17">
        <v>12.181351582549187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</v>
      </c>
      <c r="J18">
        <f>BYPL_EOD!AC18+BYPL_EOD!AD18</f>
        <v>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13.196464214428287</v>
      </c>
      <c r="Q18">
        <v>8.1209010550327925</v>
      </c>
      <c r="R18">
        <v>0</v>
      </c>
      <c r="S18">
        <v>2.1012831479897347</v>
      </c>
      <c r="T18">
        <v>12.181351582549187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</v>
      </c>
      <c r="J19">
        <f>BYPL_EOD!AC19+BYPL_EOD!AD19</f>
        <v>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13.196464214428287</v>
      </c>
      <c r="Q19">
        <v>8.1209010550327925</v>
      </c>
      <c r="R19">
        <v>0</v>
      </c>
      <c r="S19">
        <v>2.1012831479897347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</v>
      </c>
      <c r="J20">
        <f>BYPL_EOD!AC20+BYPL_EOD!AD20</f>
        <v>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13.196464214428287</v>
      </c>
      <c r="Q20">
        <v>8.1209010550327925</v>
      </c>
      <c r="R20">
        <v>0</v>
      </c>
      <c r="S20">
        <v>2.1012831479897347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</v>
      </c>
      <c r="J21">
        <f>BYPL_EOD!AC21+BYPL_EOD!AD21</f>
        <v>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13.196464214428287</v>
      </c>
      <c r="Q21">
        <v>8.1209010550327925</v>
      </c>
      <c r="R21">
        <v>0</v>
      </c>
      <c r="S21">
        <v>2.1012831479897347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</v>
      </c>
      <c r="J22">
        <f>BYPL_EOD!AC22+BYPL_EOD!AD22</f>
        <v>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13.196464214428287</v>
      </c>
      <c r="Q22">
        <v>8.1209010550327925</v>
      </c>
      <c r="R22">
        <v>0</v>
      </c>
      <c r="S22">
        <v>2.1012831479897347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</v>
      </c>
      <c r="J23">
        <f>BYPL_EOD!AC23+BYPL_EOD!AD23</f>
        <v>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13.196464214428287</v>
      </c>
      <c r="Q23">
        <v>8.1209010550327925</v>
      </c>
      <c r="R23">
        <v>0</v>
      </c>
      <c r="S23">
        <v>2.1012831479897347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</v>
      </c>
      <c r="J24">
        <f>BYPL_EOD!AC24+BYPL_EOD!AD24</f>
        <v>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13.196464214428287</v>
      </c>
      <c r="Q24">
        <v>8.1209010550327925</v>
      </c>
      <c r="R24">
        <v>0</v>
      </c>
      <c r="S24">
        <v>2.1012831479897347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8.6999999999999993</v>
      </c>
      <c r="J25">
        <f>BYPL_EOD!AC25+BYPL_EOD!AD25</f>
        <v>14.26</v>
      </c>
      <c r="K25">
        <f>MES_EOD!AC25+MES_EOD!AD25</f>
        <v>0</v>
      </c>
      <c r="L25">
        <f>NDMC_EOD!AC25+NDMC_EOD!AD25</f>
        <v>1.8</v>
      </c>
      <c r="M25">
        <f>TPDDL_EOD!AC25+TPDDL_EOD!AD25</f>
        <v>10.43</v>
      </c>
      <c r="N25">
        <f t="shared" si="0"/>
        <v>35.19</v>
      </c>
      <c r="O25" s="154">
        <f t="shared" si="1"/>
        <v>0.41000000000000369</v>
      </c>
      <c r="P25">
        <v>8.8013640238704181</v>
      </c>
      <c r="Q25">
        <v>14.426143790849675</v>
      </c>
      <c r="R25">
        <v>0</v>
      </c>
      <c r="S25">
        <v>1.8209718670076729</v>
      </c>
      <c r="T25">
        <v>10.551520318272237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8.6999999999999993</v>
      </c>
      <c r="J26">
        <f>BYPL_EOD!AC26+BYPL_EOD!AD26</f>
        <v>14.26</v>
      </c>
      <c r="K26">
        <f>MES_EOD!AC26+MES_EOD!AD26</f>
        <v>0</v>
      </c>
      <c r="L26">
        <f>NDMC_EOD!AC26+NDMC_EOD!AD26</f>
        <v>1.8</v>
      </c>
      <c r="M26">
        <f>TPDDL_EOD!AC26+TPDDL_EOD!AD26</f>
        <v>10.43</v>
      </c>
      <c r="N26">
        <f t="shared" si="0"/>
        <v>35.19</v>
      </c>
      <c r="O26" s="154">
        <f t="shared" si="1"/>
        <v>0.41000000000000369</v>
      </c>
      <c r="P26">
        <v>8.8013640238704181</v>
      </c>
      <c r="Q26">
        <v>14.426143790849675</v>
      </c>
      <c r="R26">
        <v>0</v>
      </c>
      <c r="S26">
        <v>1.8209718670076729</v>
      </c>
      <c r="T26">
        <v>10.551520318272237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8.6999999999999993</v>
      </c>
      <c r="J27">
        <f>BYPL_EOD!AC27+BYPL_EOD!AD27</f>
        <v>14.26</v>
      </c>
      <c r="K27">
        <f>MES_EOD!AC27+MES_EOD!AD27</f>
        <v>0</v>
      </c>
      <c r="L27">
        <f>NDMC_EOD!AC27+NDMC_EOD!AD27</f>
        <v>1.8</v>
      </c>
      <c r="M27">
        <f>TPDDL_EOD!AC27+TPDDL_EOD!AD27</f>
        <v>10.43</v>
      </c>
      <c r="N27">
        <f t="shared" si="0"/>
        <v>35.19</v>
      </c>
      <c r="O27" s="154">
        <f t="shared" si="1"/>
        <v>0.41000000000000369</v>
      </c>
      <c r="P27">
        <v>8.8013640238704181</v>
      </c>
      <c r="Q27">
        <v>14.426143790849675</v>
      </c>
      <c r="R27">
        <v>0</v>
      </c>
      <c r="S27">
        <v>1.8209718670076729</v>
      </c>
      <c r="T27">
        <v>10.551520318272237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8.6999999999999993</v>
      </c>
      <c r="J28">
        <f>BYPL_EOD!AC28+BYPL_EOD!AD28</f>
        <v>14.26</v>
      </c>
      <c r="K28">
        <f>MES_EOD!AC28+MES_EOD!AD28</f>
        <v>0</v>
      </c>
      <c r="L28">
        <f>NDMC_EOD!AC28+NDMC_EOD!AD28</f>
        <v>1.8</v>
      </c>
      <c r="M28">
        <f>TPDDL_EOD!AC28+TPDDL_EOD!AD28</f>
        <v>10.43</v>
      </c>
      <c r="N28">
        <f t="shared" si="0"/>
        <v>35.19</v>
      </c>
      <c r="O28" s="154">
        <f t="shared" si="1"/>
        <v>0.41000000000000369</v>
      </c>
      <c r="P28">
        <v>8.8013640238704181</v>
      </c>
      <c r="Q28">
        <v>14.426143790849675</v>
      </c>
      <c r="R28">
        <v>0</v>
      </c>
      <c r="S28">
        <v>1.8209718670076729</v>
      </c>
      <c r="T28">
        <v>10.551520318272237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8.6999999999999993</v>
      </c>
      <c r="J29">
        <f>BYPL_EOD!AC29+BYPL_EOD!AD29</f>
        <v>14.26</v>
      </c>
      <c r="K29">
        <f>MES_EOD!AC29+MES_EOD!AD29</f>
        <v>0</v>
      </c>
      <c r="L29">
        <f>NDMC_EOD!AC29+NDMC_EOD!AD29</f>
        <v>1.8</v>
      </c>
      <c r="M29">
        <f>TPDDL_EOD!AC29+TPDDL_EOD!AD29</f>
        <v>10.43</v>
      </c>
      <c r="N29">
        <f t="shared" si="0"/>
        <v>35.19</v>
      </c>
      <c r="O29" s="154">
        <f t="shared" si="1"/>
        <v>0.41000000000000369</v>
      </c>
      <c r="P29">
        <v>8.8013640238704181</v>
      </c>
      <c r="Q29">
        <v>14.426143790849675</v>
      </c>
      <c r="R29">
        <v>0</v>
      </c>
      <c r="S29">
        <v>1.8209718670076729</v>
      </c>
      <c r="T29">
        <v>10.551520318272237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8.6999999999999993</v>
      </c>
      <c r="J30">
        <f>BYPL_EOD!AC30+BYPL_EOD!AD30</f>
        <v>14.26</v>
      </c>
      <c r="K30">
        <f>MES_EOD!AC30+MES_EOD!AD30</f>
        <v>0</v>
      </c>
      <c r="L30">
        <f>NDMC_EOD!AC30+NDMC_EOD!AD30</f>
        <v>1.8</v>
      </c>
      <c r="M30">
        <f>TPDDL_EOD!AC30+TPDDL_EOD!AD30</f>
        <v>10.43</v>
      </c>
      <c r="N30">
        <f t="shared" si="0"/>
        <v>35.19</v>
      </c>
      <c r="O30" s="154">
        <f t="shared" si="1"/>
        <v>0.41000000000000369</v>
      </c>
      <c r="P30">
        <v>8.8013640238704181</v>
      </c>
      <c r="Q30">
        <v>14.426143790849675</v>
      </c>
      <c r="R30">
        <v>0</v>
      </c>
      <c r="S30">
        <v>1.8209718670076729</v>
      </c>
      <c r="T30">
        <v>10.551520318272237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13.22</v>
      </c>
      <c r="J31">
        <f>BYPL_EOD!AC31+BYPL_EOD!AD31</f>
        <v>7.78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13.419788993441689</v>
      </c>
      <c r="Q31">
        <v>7.8975762760193904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13.22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13.419788993441689</v>
      </c>
      <c r="Q32">
        <v>7.8975762760193904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12.22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12.410096859407105</v>
      </c>
      <c r="Q33">
        <v>7.9010272967420025</v>
      </c>
      <c r="R33">
        <v>0</v>
      </c>
      <c r="S33">
        <v>2.1022013501614323</v>
      </c>
      <c r="T33">
        <v>12.186674493689463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12.22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12.410096859407105</v>
      </c>
      <c r="Q34">
        <v>7.9010272967420025</v>
      </c>
      <c r="R34">
        <v>0</v>
      </c>
      <c r="S34">
        <v>2.1022013501614323</v>
      </c>
      <c r="T34">
        <v>12.186674493689463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12.22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12.410096859407105</v>
      </c>
      <c r="Q35">
        <v>7.9010272967420025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12.22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12.410096859407105</v>
      </c>
      <c r="Q36">
        <v>7.9010272967420025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12.22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12.410096859407105</v>
      </c>
      <c r="Q37">
        <v>7.9010272967420025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12.22</v>
      </c>
      <c r="J38">
        <f>BYPL_EOD!AC38+BYPL_EOD!AD38</f>
        <v>7.78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12.410096859407105</v>
      </c>
      <c r="Q38">
        <v>7.9010272967420025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84</v>
      </c>
      <c r="G39">
        <f t="shared" si="5"/>
        <v>34.6</v>
      </c>
      <c r="H39" s="154"/>
      <c r="I39">
        <f>BRPL_EOD!AC39+BRPL_EOD!AD39</f>
        <v>12.22</v>
      </c>
      <c r="J39">
        <f>BYPL_EOD!AC39+BYPL_EOD!AD39</f>
        <v>7.78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0.53000000000000114</v>
      </c>
      <c r="P39">
        <v>12.410096859407105</v>
      </c>
      <c r="Q39">
        <v>7.9010272967420025</v>
      </c>
      <c r="R39">
        <v>0</v>
      </c>
      <c r="S39">
        <v>2.1022013501614323</v>
      </c>
      <c r="T39">
        <v>12.186674493689463</v>
      </c>
      <c r="U39" s="156">
        <f t="shared" si="2"/>
        <v>34.6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84</v>
      </c>
      <c r="G40">
        <f t="shared" si="5"/>
        <v>34.6</v>
      </c>
      <c r="H40" s="154"/>
      <c r="I40">
        <f>BRPL_EOD!AC40+BRPL_EOD!AD40</f>
        <v>12.22</v>
      </c>
      <c r="J40">
        <f>BYPL_EOD!AC40+BYPL_EOD!AD40</f>
        <v>7.78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0.53000000000000114</v>
      </c>
      <c r="P40">
        <v>12.410096859407105</v>
      </c>
      <c r="Q40">
        <v>7.9010272967420025</v>
      </c>
      <c r="R40">
        <v>0</v>
      </c>
      <c r="S40">
        <v>2.1022013501614323</v>
      </c>
      <c r="T40">
        <v>12.186674493689463</v>
      </c>
      <c r="U40" s="156">
        <f t="shared" si="2"/>
        <v>34.6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84</v>
      </c>
      <c r="G41">
        <f t="shared" si="5"/>
        <v>34.6</v>
      </c>
      <c r="H41" s="154"/>
      <c r="I41">
        <f>BRPL_EOD!AC41+BRPL_EOD!AD41</f>
        <v>12.22</v>
      </c>
      <c r="J41">
        <f>BYPL_EOD!AC41+BYPL_EOD!AD41</f>
        <v>7.78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34.07</v>
      </c>
      <c r="O41" s="154">
        <f t="shared" si="1"/>
        <v>0.53000000000000114</v>
      </c>
      <c r="P41">
        <v>12.410096859407105</v>
      </c>
      <c r="Q41">
        <v>7.9010272967420025</v>
      </c>
      <c r="R41">
        <v>0</v>
      </c>
      <c r="S41">
        <v>2.1022013501614323</v>
      </c>
      <c r="T41">
        <v>12.186674493689463</v>
      </c>
      <c r="U41" s="156">
        <f t="shared" si="2"/>
        <v>34.6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54"/>
      <c r="I42">
        <f>BRPL_EOD!AC42+BRPL_EOD!AD42</f>
        <v>12.22</v>
      </c>
      <c r="J42">
        <f>BYPL_EOD!AC42+BYPL_EOD!AD42</f>
        <v>7.78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0.53000000000000114</v>
      </c>
      <c r="P42">
        <v>12.410096859407105</v>
      </c>
      <c r="Q42">
        <v>7.9010272967420025</v>
      </c>
      <c r="R42">
        <v>0</v>
      </c>
      <c r="S42">
        <v>2.1022013501614323</v>
      </c>
      <c r="T42">
        <v>12.186674493689463</v>
      </c>
      <c r="U42" s="156">
        <f t="shared" si="2"/>
        <v>34.6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84</v>
      </c>
      <c r="G43">
        <f t="shared" si="5"/>
        <v>34.6</v>
      </c>
      <c r="H43" s="154"/>
      <c r="I43">
        <f>BRPL_EOD!AC43+BRPL_EOD!AD43</f>
        <v>12.22</v>
      </c>
      <c r="J43">
        <f>BYPL_EOD!AC43+BYPL_EOD!AD43</f>
        <v>7.78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34.07</v>
      </c>
      <c r="O43" s="154">
        <f t="shared" si="1"/>
        <v>0.53000000000000114</v>
      </c>
      <c r="P43">
        <v>12.410096859407105</v>
      </c>
      <c r="Q43">
        <v>7.9010272967420025</v>
      </c>
      <c r="R43">
        <v>0</v>
      </c>
      <c r="S43">
        <v>2.1022013501614323</v>
      </c>
      <c r="T43">
        <v>12.186674493689463</v>
      </c>
      <c r="U43" s="156">
        <f t="shared" si="2"/>
        <v>34.6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35.6</v>
      </c>
      <c r="E44">
        <f>GT!N44</f>
        <v>0</v>
      </c>
      <c r="F44">
        <f t="shared" si="4"/>
        <v>84</v>
      </c>
      <c r="G44">
        <f t="shared" si="5"/>
        <v>35.6</v>
      </c>
      <c r="H44" s="154"/>
      <c r="I44">
        <f>BRPL_EOD!AC44+BRPL_EOD!AD44</f>
        <v>13.22</v>
      </c>
      <c r="J44">
        <f>BYPL_EOD!AC44+BYPL_EOD!AD44</f>
        <v>7.78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35.07</v>
      </c>
      <c r="O44" s="154">
        <f t="shared" si="1"/>
        <v>0.53000000000000114</v>
      </c>
      <c r="P44">
        <v>13.419788993441689</v>
      </c>
      <c r="Q44">
        <v>7.8975762760193904</v>
      </c>
      <c r="R44">
        <v>0</v>
      </c>
      <c r="S44">
        <v>2.1012831479897347</v>
      </c>
      <c r="T44">
        <v>12.181351582549187</v>
      </c>
      <c r="U44" s="156">
        <f t="shared" si="2"/>
        <v>35.599999999999994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35.6</v>
      </c>
      <c r="E45">
        <f>GT!N45</f>
        <v>0</v>
      </c>
      <c r="F45">
        <f t="shared" si="4"/>
        <v>84</v>
      </c>
      <c r="G45">
        <f t="shared" si="5"/>
        <v>35.6</v>
      </c>
      <c r="H45" s="154"/>
      <c r="I45">
        <f>BRPL_EOD!AC45+BRPL_EOD!AD45</f>
        <v>13.22</v>
      </c>
      <c r="J45">
        <f>BYPL_EOD!AC45+BYPL_EOD!AD45</f>
        <v>7.78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35.07</v>
      </c>
      <c r="O45" s="154">
        <f t="shared" si="1"/>
        <v>0.53000000000000114</v>
      </c>
      <c r="P45">
        <v>13.419788993441689</v>
      </c>
      <c r="Q45">
        <v>7.8975762760193904</v>
      </c>
      <c r="R45">
        <v>0</v>
      </c>
      <c r="S45">
        <v>2.1012831479897347</v>
      </c>
      <c r="T45">
        <v>12.181351582549187</v>
      </c>
      <c r="U45" s="156">
        <f t="shared" si="2"/>
        <v>35.599999999999994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35.6</v>
      </c>
      <c r="E46">
        <f>GT!N46</f>
        <v>0</v>
      </c>
      <c r="F46">
        <f t="shared" si="4"/>
        <v>84</v>
      </c>
      <c r="G46">
        <f t="shared" si="5"/>
        <v>35.6</v>
      </c>
      <c r="H46" s="154"/>
      <c r="I46">
        <f>BRPL_EOD!AC46+BRPL_EOD!AD46</f>
        <v>13.22</v>
      </c>
      <c r="J46">
        <f>BYPL_EOD!AC46+BYPL_EOD!AD46</f>
        <v>7.78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35.07</v>
      </c>
      <c r="O46" s="154">
        <f t="shared" si="1"/>
        <v>0.53000000000000114</v>
      </c>
      <c r="P46">
        <v>13.419788993441689</v>
      </c>
      <c r="Q46">
        <v>7.8975762760193904</v>
      </c>
      <c r="R46">
        <v>0</v>
      </c>
      <c r="S46">
        <v>2.1012831479897347</v>
      </c>
      <c r="T46">
        <v>12.181351582549187</v>
      </c>
      <c r="U46" s="156">
        <f t="shared" si="2"/>
        <v>35.599999999999994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84</v>
      </c>
      <c r="G47">
        <f t="shared" si="5"/>
        <v>35.6</v>
      </c>
      <c r="H47" s="154"/>
      <c r="I47">
        <f>BRPL_EOD!AC47+BRPL_EOD!AD47</f>
        <v>13.22</v>
      </c>
      <c r="J47">
        <f>BYPL_EOD!AC47+BYPL_EOD!AD47</f>
        <v>7.78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35.07</v>
      </c>
      <c r="O47" s="154">
        <f t="shared" si="1"/>
        <v>0.53000000000000114</v>
      </c>
      <c r="P47">
        <v>13.419788993441689</v>
      </c>
      <c r="Q47">
        <v>7.8975762760193904</v>
      </c>
      <c r="R47">
        <v>0</v>
      </c>
      <c r="S47">
        <v>2.1012831479897347</v>
      </c>
      <c r="T47">
        <v>12.181351582549187</v>
      </c>
      <c r="U47" s="156">
        <f t="shared" si="2"/>
        <v>35.599999999999994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84</v>
      </c>
      <c r="G48">
        <f t="shared" si="5"/>
        <v>35.6</v>
      </c>
      <c r="H48" s="154"/>
      <c r="I48">
        <f>BRPL_EOD!AC48+BRPL_EOD!AD48</f>
        <v>13.22</v>
      </c>
      <c r="J48">
        <f>BYPL_EOD!AC48+BYPL_EOD!AD48</f>
        <v>7.78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35.07</v>
      </c>
      <c r="O48" s="154">
        <f t="shared" si="1"/>
        <v>0.53000000000000114</v>
      </c>
      <c r="P48">
        <v>13.419788993441689</v>
      </c>
      <c r="Q48">
        <v>7.8975762760193904</v>
      </c>
      <c r="R48">
        <v>0</v>
      </c>
      <c r="S48">
        <v>2.1012831479897347</v>
      </c>
      <c r="T48">
        <v>12.181351582549187</v>
      </c>
      <c r="U48" s="156">
        <f t="shared" si="2"/>
        <v>35.599999999999994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84</v>
      </c>
      <c r="G49">
        <f t="shared" si="5"/>
        <v>35.6</v>
      </c>
      <c r="H49" s="154"/>
      <c r="I49">
        <f>BRPL_EOD!AC49+BRPL_EOD!AD49</f>
        <v>13.22</v>
      </c>
      <c r="J49">
        <f>BYPL_EOD!AC49+BYPL_EOD!AD49</f>
        <v>7.78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35.07</v>
      </c>
      <c r="O49" s="154">
        <f t="shared" si="1"/>
        <v>0.53000000000000114</v>
      </c>
      <c r="P49">
        <v>13.419788993441689</v>
      </c>
      <c r="Q49">
        <v>7.8975762760193904</v>
      </c>
      <c r="R49">
        <v>0</v>
      </c>
      <c r="S49">
        <v>2.1012831479897347</v>
      </c>
      <c r="T49">
        <v>12.181351582549187</v>
      </c>
      <c r="U49" s="156">
        <f t="shared" si="2"/>
        <v>35.599999999999994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84</v>
      </c>
      <c r="G50">
        <f t="shared" si="5"/>
        <v>35.6</v>
      </c>
      <c r="H50" s="154"/>
      <c r="I50">
        <f>BRPL_EOD!AC50+BRPL_EOD!AD50</f>
        <v>13.22</v>
      </c>
      <c r="J50">
        <f>BYPL_EOD!AC50+BYPL_EOD!AD50</f>
        <v>7.78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35.07</v>
      </c>
      <c r="O50" s="154">
        <f t="shared" si="1"/>
        <v>0.53000000000000114</v>
      </c>
      <c r="P50">
        <v>13.419788993441689</v>
      </c>
      <c r="Q50">
        <v>7.8975762760193904</v>
      </c>
      <c r="R50">
        <v>0</v>
      </c>
      <c r="S50">
        <v>2.1012831479897347</v>
      </c>
      <c r="T50">
        <v>12.181351582549187</v>
      </c>
      <c r="U50" s="156">
        <f t="shared" si="2"/>
        <v>35.599999999999994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84</v>
      </c>
      <c r="G51">
        <f t="shared" si="5"/>
        <v>35.6</v>
      </c>
      <c r="H51" s="154"/>
      <c r="I51">
        <f>BRPL_EOD!AC51+BRPL_EOD!AD51</f>
        <v>13.22</v>
      </c>
      <c r="J51">
        <f>BYPL_EOD!AC51+BYPL_EOD!AD51</f>
        <v>7.78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35.07</v>
      </c>
      <c r="O51" s="154">
        <f t="shared" si="1"/>
        <v>0.53000000000000114</v>
      </c>
      <c r="P51">
        <v>13.419788993441689</v>
      </c>
      <c r="Q51">
        <v>7.8975762760193904</v>
      </c>
      <c r="R51">
        <v>0</v>
      </c>
      <c r="S51">
        <v>2.1012831479897347</v>
      </c>
      <c r="T51">
        <v>12.181351582549187</v>
      </c>
      <c r="U51" s="156">
        <f t="shared" si="2"/>
        <v>35.599999999999994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84</v>
      </c>
      <c r="G52">
        <f t="shared" si="5"/>
        <v>35.6</v>
      </c>
      <c r="H52" s="154"/>
      <c r="I52">
        <f>BRPL_EOD!AC52+BRPL_EOD!AD52</f>
        <v>13.22</v>
      </c>
      <c r="J52">
        <f>BYPL_EOD!AC52+BYPL_EOD!AD52</f>
        <v>7.78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35.07</v>
      </c>
      <c r="O52" s="154">
        <f t="shared" si="1"/>
        <v>0.53000000000000114</v>
      </c>
      <c r="P52">
        <v>13.419788993441689</v>
      </c>
      <c r="Q52">
        <v>7.8975762760193904</v>
      </c>
      <c r="R52">
        <v>0</v>
      </c>
      <c r="S52">
        <v>2.1012831479897347</v>
      </c>
      <c r="T52">
        <v>12.181351582549187</v>
      </c>
      <c r="U52" s="156">
        <f t="shared" si="2"/>
        <v>35.599999999999994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84</v>
      </c>
      <c r="G53">
        <f t="shared" si="5"/>
        <v>35.6</v>
      </c>
      <c r="H53" s="154"/>
      <c r="I53">
        <f>BRPL_EOD!AC53+BRPL_EOD!AD53</f>
        <v>13.22</v>
      </c>
      <c r="J53">
        <f>BYPL_EOD!AC53+BYPL_EOD!AD53</f>
        <v>7.78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35.07</v>
      </c>
      <c r="O53" s="154">
        <f t="shared" si="1"/>
        <v>0.53000000000000114</v>
      </c>
      <c r="P53">
        <v>13.419788993441689</v>
      </c>
      <c r="Q53">
        <v>7.8975762760193904</v>
      </c>
      <c r="R53">
        <v>0</v>
      </c>
      <c r="S53">
        <v>2.1012831479897347</v>
      </c>
      <c r="T53">
        <v>12.181351582549187</v>
      </c>
      <c r="U53" s="156">
        <f t="shared" si="2"/>
        <v>35.599999999999994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84</v>
      </c>
      <c r="G54">
        <f t="shared" si="5"/>
        <v>35.6</v>
      </c>
      <c r="H54" s="154"/>
      <c r="I54">
        <f>BRPL_EOD!AC54+BRPL_EOD!AD54</f>
        <v>13.22</v>
      </c>
      <c r="J54">
        <f>BYPL_EOD!AC54+BYPL_EOD!AD54</f>
        <v>7.78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35.07</v>
      </c>
      <c r="O54" s="154">
        <f t="shared" si="1"/>
        <v>0.53000000000000114</v>
      </c>
      <c r="P54">
        <v>13.419788993441689</v>
      </c>
      <c r="Q54">
        <v>7.8975762760193904</v>
      </c>
      <c r="R54">
        <v>0</v>
      </c>
      <c r="S54">
        <v>2.1012831479897347</v>
      </c>
      <c r="T54">
        <v>12.181351582549187</v>
      </c>
      <c r="U54" s="156">
        <f t="shared" si="2"/>
        <v>35.599999999999994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84</v>
      </c>
      <c r="G55">
        <f t="shared" si="5"/>
        <v>35.6</v>
      </c>
      <c r="H55" s="154"/>
      <c r="I55">
        <f>BRPL_EOD!AC55+BRPL_EOD!AD55</f>
        <v>13.22</v>
      </c>
      <c r="J55">
        <f>BYPL_EOD!AC55+BYPL_EOD!AD55</f>
        <v>7.78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35.07</v>
      </c>
      <c r="O55" s="154">
        <f t="shared" si="1"/>
        <v>0.53000000000000114</v>
      </c>
      <c r="P55">
        <v>13.419788993441689</v>
      </c>
      <c r="Q55">
        <v>7.8975762760193904</v>
      </c>
      <c r="R55">
        <v>0</v>
      </c>
      <c r="S55">
        <v>2.1012831479897347</v>
      </c>
      <c r="T55">
        <v>12.181351582549187</v>
      </c>
      <c r="U55" s="156">
        <f t="shared" si="2"/>
        <v>35.599999999999994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35.6</v>
      </c>
      <c r="E56">
        <f>GT!N56</f>
        <v>0</v>
      </c>
      <c r="F56">
        <f t="shared" si="4"/>
        <v>84</v>
      </c>
      <c r="G56">
        <f t="shared" si="5"/>
        <v>35.6</v>
      </c>
      <c r="H56" s="154"/>
      <c r="I56">
        <f>BRPL_EOD!AC56+BRPL_EOD!AD56</f>
        <v>13.22</v>
      </c>
      <c r="J56">
        <f>BYPL_EOD!AC56+BYPL_EOD!AD56</f>
        <v>7.78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35.07</v>
      </c>
      <c r="O56" s="154">
        <f t="shared" si="1"/>
        <v>0.53000000000000114</v>
      </c>
      <c r="P56">
        <v>13.419788993441689</v>
      </c>
      <c r="Q56">
        <v>7.8975762760193904</v>
      </c>
      <c r="R56">
        <v>0</v>
      </c>
      <c r="S56">
        <v>2.1012831479897347</v>
      </c>
      <c r="T56">
        <v>12.181351582549187</v>
      </c>
      <c r="U56" s="156">
        <f t="shared" si="2"/>
        <v>35.599999999999994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35.6</v>
      </c>
      <c r="E57">
        <f>GT!N57</f>
        <v>0</v>
      </c>
      <c r="F57">
        <f t="shared" si="4"/>
        <v>84</v>
      </c>
      <c r="G57">
        <f t="shared" si="5"/>
        <v>35.6</v>
      </c>
      <c r="H57" s="154"/>
      <c r="I57">
        <f>BRPL_EOD!AC57+BRPL_EOD!AD57</f>
        <v>13.22</v>
      </c>
      <c r="J57">
        <f>BYPL_EOD!AC57+BYPL_EOD!AD57</f>
        <v>7.78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35.07</v>
      </c>
      <c r="O57" s="154">
        <f t="shared" si="1"/>
        <v>0.53000000000000114</v>
      </c>
      <c r="P57">
        <v>13.419788993441689</v>
      </c>
      <c r="Q57">
        <v>7.8975762760193904</v>
      </c>
      <c r="R57">
        <v>0</v>
      </c>
      <c r="S57">
        <v>2.1012831479897347</v>
      </c>
      <c r="T57">
        <v>12.181351582549187</v>
      </c>
      <c r="U57" s="156">
        <f t="shared" si="2"/>
        <v>35.599999999999994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35.6</v>
      </c>
      <c r="E58">
        <f>GT!N58</f>
        <v>0</v>
      </c>
      <c r="F58">
        <f t="shared" si="4"/>
        <v>84</v>
      </c>
      <c r="G58">
        <f t="shared" si="5"/>
        <v>35.6</v>
      </c>
      <c r="H58" s="154"/>
      <c r="I58">
        <f>BRPL_EOD!AC58+BRPL_EOD!AD58</f>
        <v>13.22</v>
      </c>
      <c r="J58">
        <f>BYPL_EOD!AC58+BYPL_EOD!AD58</f>
        <v>7.78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35.07</v>
      </c>
      <c r="O58" s="154">
        <f t="shared" si="1"/>
        <v>0.53000000000000114</v>
      </c>
      <c r="P58">
        <v>13.419788993441689</v>
      </c>
      <c r="Q58">
        <v>7.8975762760193904</v>
      </c>
      <c r="R58">
        <v>0</v>
      </c>
      <c r="S58">
        <v>2.1012831479897347</v>
      </c>
      <c r="T58">
        <v>12.181351582549187</v>
      </c>
      <c r="U58" s="156">
        <f t="shared" si="2"/>
        <v>35.599999999999994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35.6</v>
      </c>
      <c r="E59">
        <f>GT!N59</f>
        <v>0</v>
      </c>
      <c r="F59">
        <f t="shared" si="4"/>
        <v>84</v>
      </c>
      <c r="G59">
        <f t="shared" si="5"/>
        <v>35.6</v>
      </c>
      <c r="H59" s="154"/>
      <c r="I59">
        <f>BRPL_EOD!AC59+BRPL_EOD!AD59</f>
        <v>13.22</v>
      </c>
      <c r="J59">
        <f>BYPL_EOD!AC59+BYPL_EOD!AD59</f>
        <v>7.78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35.07</v>
      </c>
      <c r="O59" s="154">
        <f t="shared" si="1"/>
        <v>0.53000000000000114</v>
      </c>
      <c r="P59">
        <v>13.419788993441689</v>
      </c>
      <c r="Q59">
        <v>7.8975762760193904</v>
      </c>
      <c r="R59">
        <v>0</v>
      </c>
      <c r="S59">
        <v>2.1012831479897347</v>
      </c>
      <c r="T59">
        <v>12.181351582549187</v>
      </c>
      <c r="U59" s="156">
        <f t="shared" si="2"/>
        <v>35.599999999999994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35.6</v>
      </c>
      <c r="E60">
        <f>GT!N60</f>
        <v>0</v>
      </c>
      <c r="F60">
        <f t="shared" si="4"/>
        <v>84</v>
      </c>
      <c r="G60">
        <f t="shared" si="5"/>
        <v>35.6</v>
      </c>
      <c r="H60" s="154"/>
      <c r="I60">
        <f>BRPL_EOD!AC60+BRPL_EOD!AD60</f>
        <v>13.22</v>
      </c>
      <c r="J60">
        <f>BYPL_EOD!AC60+BYPL_EOD!AD60</f>
        <v>7.78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35.07</v>
      </c>
      <c r="O60" s="154">
        <f t="shared" si="1"/>
        <v>0.53000000000000114</v>
      </c>
      <c r="P60">
        <v>13.419788993441689</v>
      </c>
      <c r="Q60">
        <v>7.8975762760193904</v>
      </c>
      <c r="R60">
        <v>0</v>
      </c>
      <c r="S60">
        <v>2.1012831479897347</v>
      </c>
      <c r="T60">
        <v>12.181351582549187</v>
      </c>
      <c r="U60" s="156">
        <f t="shared" si="2"/>
        <v>35.599999999999994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35.6</v>
      </c>
      <c r="E61">
        <f>GT!N61</f>
        <v>0</v>
      </c>
      <c r="F61">
        <f t="shared" si="4"/>
        <v>84</v>
      </c>
      <c r="G61">
        <f t="shared" si="5"/>
        <v>35.6</v>
      </c>
      <c r="H61" s="154"/>
      <c r="I61">
        <f>BRPL_EOD!AC61+BRPL_EOD!AD61</f>
        <v>13.22</v>
      </c>
      <c r="J61">
        <f>BYPL_EOD!AC61+BYPL_EOD!AD61</f>
        <v>7.78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35.07</v>
      </c>
      <c r="O61" s="154">
        <f t="shared" si="1"/>
        <v>0.53000000000000114</v>
      </c>
      <c r="P61">
        <v>13.419788993441689</v>
      </c>
      <c r="Q61">
        <v>7.8975762760193904</v>
      </c>
      <c r="R61">
        <v>0</v>
      </c>
      <c r="S61">
        <v>2.1012831479897347</v>
      </c>
      <c r="T61">
        <v>12.181351582549187</v>
      </c>
      <c r="U61" s="156">
        <f t="shared" si="2"/>
        <v>35.599999999999994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35.6</v>
      </c>
      <c r="E62">
        <f>GT!N62</f>
        <v>0</v>
      </c>
      <c r="F62">
        <f t="shared" si="4"/>
        <v>84</v>
      </c>
      <c r="G62">
        <f t="shared" si="5"/>
        <v>35.6</v>
      </c>
      <c r="H62" s="154"/>
      <c r="I62">
        <f>BRPL_EOD!AC62+BRPL_EOD!AD62</f>
        <v>13.22</v>
      </c>
      <c r="J62">
        <f>BYPL_EOD!AC62+BYPL_EOD!AD62</f>
        <v>7.78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35.07</v>
      </c>
      <c r="O62" s="154">
        <f t="shared" si="1"/>
        <v>0.53000000000000114</v>
      </c>
      <c r="P62">
        <v>13.419788993441689</v>
      </c>
      <c r="Q62">
        <v>7.8975762760193904</v>
      </c>
      <c r="R62">
        <v>0</v>
      </c>
      <c r="S62">
        <v>2.1012831479897347</v>
      </c>
      <c r="T62">
        <v>12.181351582549187</v>
      </c>
      <c r="U62" s="156">
        <f t="shared" si="2"/>
        <v>35.599999999999994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35.6</v>
      </c>
      <c r="E63">
        <f>GT!N63</f>
        <v>0</v>
      </c>
      <c r="F63">
        <f t="shared" si="4"/>
        <v>84</v>
      </c>
      <c r="G63">
        <f t="shared" si="5"/>
        <v>35.6</v>
      </c>
      <c r="H63" s="154"/>
      <c r="I63">
        <f>BRPL_EOD!AC63+BRPL_EOD!AD63</f>
        <v>13.22</v>
      </c>
      <c r="J63">
        <f>BYPL_EOD!AC63+BYPL_EOD!AD63</f>
        <v>7.78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35.07</v>
      </c>
      <c r="O63" s="154">
        <f t="shared" si="1"/>
        <v>0.53000000000000114</v>
      </c>
      <c r="P63">
        <v>13.419788993441689</v>
      </c>
      <c r="Q63">
        <v>7.8975762760193904</v>
      </c>
      <c r="R63">
        <v>0</v>
      </c>
      <c r="S63">
        <v>2.1012831479897347</v>
      </c>
      <c r="T63">
        <v>12.181351582549187</v>
      </c>
      <c r="U63" s="156">
        <f t="shared" si="2"/>
        <v>35.599999999999994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35.6</v>
      </c>
      <c r="E64">
        <f>GT!N64</f>
        <v>0</v>
      </c>
      <c r="F64">
        <f t="shared" si="4"/>
        <v>84</v>
      </c>
      <c r="G64">
        <f t="shared" si="5"/>
        <v>35.6</v>
      </c>
      <c r="H64" s="154"/>
      <c r="I64">
        <f>BRPL_EOD!AC64+BRPL_EOD!AD64</f>
        <v>13.22</v>
      </c>
      <c r="J64">
        <f>BYPL_EOD!AC64+BYPL_EOD!AD64</f>
        <v>7.78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35.07</v>
      </c>
      <c r="O64" s="154">
        <f t="shared" si="1"/>
        <v>0.53000000000000114</v>
      </c>
      <c r="P64">
        <v>13.419788993441689</v>
      </c>
      <c r="Q64">
        <v>7.8975762760193904</v>
      </c>
      <c r="R64">
        <v>0</v>
      </c>
      <c r="S64">
        <v>2.1012831479897347</v>
      </c>
      <c r="T64">
        <v>12.181351582549187</v>
      </c>
      <c r="U64" s="156">
        <f t="shared" si="2"/>
        <v>35.599999999999994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35.6</v>
      </c>
      <c r="E65">
        <f>GT!N65</f>
        <v>0</v>
      </c>
      <c r="F65">
        <f t="shared" si="4"/>
        <v>84</v>
      </c>
      <c r="G65">
        <f t="shared" si="5"/>
        <v>35.6</v>
      </c>
      <c r="H65" s="154"/>
      <c r="I65">
        <f>BRPL_EOD!AC65+BRPL_EOD!AD65</f>
        <v>13.22</v>
      </c>
      <c r="J65">
        <f>BYPL_EOD!AC65+BYPL_EOD!AD65</f>
        <v>7.78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35.07</v>
      </c>
      <c r="O65" s="154">
        <f t="shared" si="1"/>
        <v>0.53000000000000114</v>
      </c>
      <c r="P65">
        <v>13.419788993441689</v>
      </c>
      <c r="Q65">
        <v>7.8975762760193904</v>
      </c>
      <c r="R65">
        <v>0</v>
      </c>
      <c r="S65">
        <v>2.1012831479897347</v>
      </c>
      <c r="T65">
        <v>12.181351582549187</v>
      </c>
      <c r="U65" s="156">
        <f t="shared" si="2"/>
        <v>35.599999999999994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35.6</v>
      </c>
      <c r="E66">
        <f>GT!N66</f>
        <v>0</v>
      </c>
      <c r="F66">
        <f t="shared" si="4"/>
        <v>84</v>
      </c>
      <c r="G66">
        <f t="shared" si="5"/>
        <v>35.6</v>
      </c>
      <c r="H66" s="154"/>
      <c r="I66">
        <f>BRPL_EOD!AC66+BRPL_EOD!AD66</f>
        <v>13.22</v>
      </c>
      <c r="J66">
        <f>BYPL_EOD!AC66+BYPL_EOD!AD66</f>
        <v>7.78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35.07</v>
      </c>
      <c r="O66" s="154">
        <f t="shared" si="1"/>
        <v>0.53000000000000114</v>
      </c>
      <c r="P66">
        <v>13.419788993441689</v>
      </c>
      <c r="Q66">
        <v>7.8975762760193904</v>
      </c>
      <c r="R66">
        <v>0</v>
      </c>
      <c r="S66">
        <v>2.1012831479897347</v>
      </c>
      <c r="T66">
        <v>12.181351582549187</v>
      </c>
      <c r="U66" s="156">
        <f t="shared" si="2"/>
        <v>35.599999999999994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35.6</v>
      </c>
      <c r="E67">
        <f>GT!N67</f>
        <v>0</v>
      </c>
      <c r="F67">
        <f t="shared" si="4"/>
        <v>84</v>
      </c>
      <c r="G67">
        <f t="shared" si="5"/>
        <v>35.6</v>
      </c>
      <c r="H67" s="154"/>
      <c r="I67">
        <f>BRPL_EOD!AC67+BRPL_EOD!AD67</f>
        <v>13.22</v>
      </c>
      <c r="J67">
        <f>BYPL_EOD!AC67+BYPL_EOD!AD67</f>
        <v>7.78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35.07</v>
      </c>
      <c r="O67" s="154">
        <f t="shared" ref="O67:O98" si="7">G67-N67</f>
        <v>0.53000000000000114</v>
      </c>
      <c r="P67">
        <v>13.419788993441689</v>
      </c>
      <c r="Q67">
        <v>7.8975762760193904</v>
      </c>
      <c r="R67">
        <v>0</v>
      </c>
      <c r="S67">
        <v>2.1012831479897347</v>
      </c>
      <c r="T67">
        <v>12.181351582549187</v>
      </c>
      <c r="U67" s="156">
        <f t="shared" ref="U67:U98" si="8">SUM(P67:T67)</f>
        <v>35.599999999999994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35.6</v>
      </c>
      <c r="E68">
        <f>GT!N68</f>
        <v>0</v>
      </c>
      <c r="F68">
        <f t="shared" ref="F68:F98" si="10">B68+C68</f>
        <v>84</v>
      </c>
      <c r="G68">
        <f t="shared" ref="G68:G98" si="11">D68+E68-X68</f>
        <v>35.6</v>
      </c>
      <c r="H68" s="154"/>
      <c r="I68">
        <f>BRPL_EOD!AC68+BRPL_EOD!AD68</f>
        <v>13.22</v>
      </c>
      <c r="J68">
        <f>BYPL_EOD!AC68+BYPL_EOD!AD68</f>
        <v>7.78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35.07</v>
      </c>
      <c r="O68" s="154">
        <f t="shared" si="7"/>
        <v>0.53000000000000114</v>
      </c>
      <c r="P68">
        <v>13.419788993441689</v>
      </c>
      <c r="Q68">
        <v>7.8975762760193904</v>
      </c>
      <c r="R68">
        <v>0</v>
      </c>
      <c r="S68">
        <v>2.1012831479897347</v>
      </c>
      <c r="T68">
        <v>12.181351582549187</v>
      </c>
      <c r="U68" s="156">
        <f t="shared" si="8"/>
        <v>35.599999999999994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35.6</v>
      </c>
      <c r="E69">
        <f>GT!N69</f>
        <v>0</v>
      </c>
      <c r="F69">
        <f t="shared" si="10"/>
        <v>84</v>
      </c>
      <c r="G69">
        <f t="shared" si="11"/>
        <v>35.6</v>
      </c>
      <c r="H69" s="154"/>
      <c r="I69">
        <f>BRPL_EOD!AC69+BRPL_EOD!AD69</f>
        <v>13.22</v>
      </c>
      <c r="J69">
        <f>BYPL_EOD!AC69+BYPL_EOD!AD69</f>
        <v>7.78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35.07</v>
      </c>
      <c r="O69" s="154">
        <f t="shared" si="7"/>
        <v>0.53000000000000114</v>
      </c>
      <c r="P69">
        <v>13.419788993441689</v>
      </c>
      <c r="Q69">
        <v>7.8975762760193904</v>
      </c>
      <c r="R69">
        <v>0</v>
      </c>
      <c r="S69">
        <v>2.1012831479897347</v>
      </c>
      <c r="T69">
        <v>12.181351582549187</v>
      </c>
      <c r="U69" s="156">
        <f t="shared" si="8"/>
        <v>35.599999999999994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35.6</v>
      </c>
      <c r="E70">
        <f>GT!N70</f>
        <v>0</v>
      </c>
      <c r="F70">
        <f t="shared" si="10"/>
        <v>84</v>
      </c>
      <c r="G70">
        <f t="shared" si="11"/>
        <v>35.6</v>
      </c>
      <c r="H70" s="154"/>
      <c r="I70">
        <f>BRPL_EOD!AC70+BRPL_EOD!AD70</f>
        <v>13.22</v>
      </c>
      <c r="J70">
        <f>BYPL_EOD!AC70+BYPL_EOD!AD70</f>
        <v>7.78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35.07</v>
      </c>
      <c r="O70" s="154">
        <f t="shared" si="7"/>
        <v>0.53000000000000114</v>
      </c>
      <c r="P70">
        <v>13.419788993441689</v>
      </c>
      <c r="Q70">
        <v>7.8975762760193904</v>
      </c>
      <c r="R70">
        <v>0</v>
      </c>
      <c r="S70">
        <v>2.1012831479897347</v>
      </c>
      <c r="T70">
        <v>12.181351582549187</v>
      </c>
      <c r="U70" s="156">
        <f t="shared" si="8"/>
        <v>35.599999999999994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84</v>
      </c>
      <c r="G71">
        <f t="shared" si="11"/>
        <v>34.6</v>
      </c>
      <c r="H71" s="154"/>
      <c r="I71">
        <f>BRPL_EOD!AC71+BRPL_EOD!AD71</f>
        <v>7.94</v>
      </c>
      <c r="J71">
        <f>BYPL_EOD!AC71+BYPL_EOD!AD71</f>
        <v>15.16</v>
      </c>
      <c r="K71">
        <f>MES_EOD!AC71+MES_EOD!AD71</f>
        <v>0</v>
      </c>
      <c r="L71">
        <f>NDMC_EOD!AC71+NDMC_EOD!AD71</f>
        <v>1.64</v>
      </c>
      <c r="M71">
        <f>TPDDL_EOD!AC71+TPDDL_EOD!AD71</f>
        <v>9.52</v>
      </c>
      <c r="N71">
        <f t="shared" si="6"/>
        <v>34.260000000000005</v>
      </c>
      <c r="O71" s="154">
        <f t="shared" si="7"/>
        <v>0.33999999999999631</v>
      </c>
      <c r="P71">
        <v>8.0187974314068882</v>
      </c>
      <c r="Q71">
        <v>15.31044950379451</v>
      </c>
      <c r="R71">
        <v>0</v>
      </c>
      <c r="S71">
        <v>1.6562755399883242</v>
      </c>
      <c r="T71">
        <v>9.6144775248102725</v>
      </c>
      <c r="U71" s="156">
        <f t="shared" si="8"/>
        <v>34.599999999999994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84</v>
      </c>
      <c r="G72">
        <f t="shared" si="11"/>
        <v>34.6</v>
      </c>
      <c r="H72" s="154"/>
      <c r="I72">
        <f>BRPL_EOD!AC72+BRPL_EOD!AD72</f>
        <v>7.94</v>
      </c>
      <c r="J72">
        <f>BYPL_EOD!AC72+BYPL_EOD!AD72</f>
        <v>15.16</v>
      </c>
      <c r="K72">
        <f>MES_EOD!AC72+MES_EOD!AD72</f>
        <v>0</v>
      </c>
      <c r="L72">
        <f>NDMC_EOD!AC72+NDMC_EOD!AD72</f>
        <v>1.64</v>
      </c>
      <c r="M72">
        <f>TPDDL_EOD!AC72+TPDDL_EOD!AD72</f>
        <v>9.52</v>
      </c>
      <c r="N72">
        <f t="shared" si="6"/>
        <v>34.260000000000005</v>
      </c>
      <c r="O72" s="154">
        <f t="shared" si="7"/>
        <v>0.33999999999999631</v>
      </c>
      <c r="P72">
        <v>8.0187974314068882</v>
      </c>
      <c r="Q72">
        <v>15.31044950379451</v>
      </c>
      <c r="R72">
        <v>0</v>
      </c>
      <c r="S72">
        <v>1.6562755399883242</v>
      </c>
      <c r="T72">
        <v>9.6144775248102725</v>
      </c>
      <c r="U72" s="156">
        <f t="shared" si="8"/>
        <v>34.599999999999994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84</v>
      </c>
      <c r="G73">
        <f t="shared" si="11"/>
        <v>34.6</v>
      </c>
      <c r="H73" s="154"/>
      <c r="I73">
        <f>BRPL_EOD!AC73+BRPL_EOD!AD73</f>
        <v>7.94</v>
      </c>
      <c r="J73">
        <f>BYPL_EOD!AC73+BYPL_EOD!AD73</f>
        <v>15.16</v>
      </c>
      <c r="K73">
        <f>MES_EOD!AC73+MES_EOD!AD73</f>
        <v>0</v>
      </c>
      <c r="L73">
        <f>NDMC_EOD!AC73+NDMC_EOD!AD73</f>
        <v>1.64</v>
      </c>
      <c r="M73">
        <f>TPDDL_EOD!AC73+TPDDL_EOD!AD73</f>
        <v>9.52</v>
      </c>
      <c r="N73">
        <f t="shared" si="6"/>
        <v>34.260000000000005</v>
      </c>
      <c r="O73" s="154">
        <f t="shared" si="7"/>
        <v>0.33999999999999631</v>
      </c>
      <c r="P73">
        <v>8.0187974314068882</v>
      </c>
      <c r="Q73">
        <v>15.31044950379451</v>
      </c>
      <c r="R73">
        <v>0</v>
      </c>
      <c r="S73">
        <v>1.6562755399883242</v>
      </c>
      <c r="T73">
        <v>9.6144775248102725</v>
      </c>
      <c r="U73" s="156">
        <f t="shared" si="8"/>
        <v>34.599999999999994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84</v>
      </c>
      <c r="G74">
        <f t="shared" si="11"/>
        <v>34.6</v>
      </c>
      <c r="H74" s="154"/>
      <c r="I74">
        <f>BRPL_EOD!AC74+BRPL_EOD!AD74</f>
        <v>12.92</v>
      </c>
      <c r="J74">
        <f>BYPL_EOD!AC74+BYPL_EOD!AD74</f>
        <v>7.08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34.07</v>
      </c>
      <c r="O74" s="154">
        <f t="shared" si="7"/>
        <v>0.53000000000000114</v>
      </c>
      <c r="P74">
        <v>13.120986204872322</v>
      </c>
      <c r="Q74">
        <v>7.1901379512767836</v>
      </c>
      <c r="R74">
        <v>0</v>
      </c>
      <c r="S74">
        <v>2.1022013501614323</v>
      </c>
      <c r="T74">
        <v>12.186674493689463</v>
      </c>
      <c r="U74" s="156">
        <f t="shared" si="8"/>
        <v>34.6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13.57</v>
      </c>
      <c r="J75">
        <f>BYPL_EOD!AC75+BYPL_EOD!AD75</f>
        <v>7.43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35.07</v>
      </c>
      <c r="O75" s="154">
        <f t="shared" si="7"/>
        <v>0.53000000000000114</v>
      </c>
      <c r="P75">
        <v>13.775078414599374</v>
      </c>
      <c r="Q75">
        <v>7.5422868548617048</v>
      </c>
      <c r="R75">
        <v>0</v>
      </c>
      <c r="S75">
        <v>2.1012831479897347</v>
      </c>
      <c r="T75">
        <v>12.181351582549187</v>
      </c>
      <c r="U75" s="156">
        <f t="shared" si="8"/>
        <v>35.599999999999994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13.57</v>
      </c>
      <c r="J76">
        <f>BYPL_EOD!AC76+BYPL_EOD!AD76</f>
        <v>7.43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35.07</v>
      </c>
      <c r="O76" s="154">
        <f t="shared" si="7"/>
        <v>0.53000000000000114</v>
      </c>
      <c r="P76">
        <v>13.775078414599374</v>
      </c>
      <c r="Q76">
        <v>7.5422868548617048</v>
      </c>
      <c r="R76">
        <v>0</v>
      </c>
      <c r="S76">
        <v>2.1012831479897347</v>
      </c>
      <c r="T76">
        <v>12.181351582549187</v>
      </c>
      <c r="U76" s="156">
        <f t="shared" si="8"/>
        <v>35.599999999999994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13.57</v>
      </c>
      <c r="J77">
        <f>BYPL_EOD!AC77+BYPL_EOD!AD77</f>
        <v>7.43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35.07</v>
      </c>
      <c r="O77" s="154">
        <f t="shared" si="7"/>
        <v>0.53000000000000114</v>
      </c>
      <c r="P77">
        <v>13.775078414599374</v>
      </c>
      <c r="Q77">
        <v>7.5422868548617048</v>
      </c>
      <c r="R77">
        <v>0</v>
      </c>
      <c r="S77">
        <v>2.1012831479897347</v>
      </c>
      <c r="T77">
        <v>12.181351582549187</v>
      </c>
      <c r="U77" s="156">
        <f t="shared" si="8"/>
        <v>35.599999999999994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8.16</v>
      </c>
      <c r="J78">
        <f>BYPL_EOD!AC78+BYPL_EOD!AD78</f>
        <v>15.59</v>
      </c>
      <c r="K78">
        <f>MES_EOD!AC78+MES_EOD!AD78</f>
        <v>0</v>
      </c>
      <c r="L78">
        <f>NDMC_EOD!AC78+NDMC_EOD!AD78</f>
        <v>1.69</v>
      </c>
      <c r="M78">
        <f>TPDDL_EOD!AC78+TPDDL_EOD!AD78</f>
        <v>9.7899999999999991</v>
      </c>
      <c r="N78">
        <f t="shared" si="6"/>
        <v>35.230000000000004</v>
      </c>
      <c r="O78" s="154">
        <f t="shared" si="7"/>
        <v>0.36999999999999744</v>
      </c>
      <c r="P78">
        <v>8.2456996877661073</v>
      </c>
      <c r="Q78">
        <v>15.753732614249218</v>
      </c>
      <c r="R78">
        <v>0</v>
      </c>
      <c r="S78">
        <v>1.7077490774907746</v>
      </c>
      <c r="T78">
        <v>9.8928186204938964</v>
      </c>
      <c r="U78" s="156">
        <f t="shared" si="8"/>
        <v>35.599999999999994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8.16</v>
      </c>
      <c r="J79">
        <f>BYPL_EOD!AC79+BYPL_EOD!AD79</f>
        <v>15.59</v>
      </c>
      <c r="K79">
        <f>MES_EOD!AC79+MES_EOD!AD79</f>
        <v>0</v>
      </c>
      <c r="L79">
        <f>NDMC_EOD!AC79+NDMC_EOD!AD79</f>
        <v>1.69</v>
      </c>
      <c r="M79">
        <f>TPDDL_EOD!AC79+TPDDL_EOD!AD79</f>
        <v>9.7899999999999991</v>
      </c>
      <c r="N79">
        <f t="shared" si="6"/>
        <v>35.230000000000004</v>
      </c>
      <c r="O79" s="154">
        <f t="shared" si="7"/>
        <v>0.36999999999999744</v>
      </c>
      <c r="P79">
        <v>8.2456996877661073</v>
      </c>
      <c r="Q79">
        <v>15.753732614249218</v>
      </c>
      <c r="R79">
        <v>0</v>
      </c>
      <c r="S79">
        <v>1.7077490774907746</v>
      </c>
      <c r="T79">
        <v>9.8928186204938964</v>
      </c>
      <c r="U79" s="156">
        <f t="shared" si="8"/>
        <v>35.599999999999994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13.57</v>
      </c>
      <c r="J80">
        <f>BYPL_EOD!AC80+BYPL_EOD!AD80</f>
        <v>7.43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35.07</v>
      </c>
      <c r="O80" s="154">
        <f t="shared" si="7"/>
        <v>0.53000000000000114</v>
      </c>
      <c r="P80">
        <v>13.775078414599374</v>
      </c>
      <c r="Q80">
        <v>7.5422868548617048</v>
      </c>
      <c r="R80">
        <v>0</v>
      </c>
      <c r="S80">
        <v>2.1012831479897347</v>
      </c>
      <c r="T80">
        <v>12.181351582549187</v>
      </c>
      <c r="U80" s="156">
        <f t="shared" si="8"/>
        <v>35.599999999999994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13.57</v>
      </c>
      <c r="J81">
        <f>BYPL_EOD!AC81+BYPL_EOD!AD81</f>
        <v>7.43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35.07</v>
      </c>
      <c r="O81" s="154">
        <f t="shared" si="7"/>
        <v>0.53000000000000114</v>
      </c>
      <c r="P81">
        <v>13.775078414599374</v>
      </c>
      <c r="Q81">
        <v>7.5422868548617048</v>
      </c>
      <c r="R81">
        <v>0</v>
      </c>
      <c r="S81">
        <v>2.1012831479897347</v>
      </c>
      <c r="T81">
        <v>12.181351582549187</v>
      </c>
      <c r="U81" s="156">
        <f t="shared" si="8"/>
        <v>35.599999999999994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13.57</v>
      </c>
      <c r="J82">
        <f>BYPL_EOD!AC82+BYPL_EOD!AD82</f>
        <v>7.43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35.07</v>
      </c>
      <c r="O82" s="154">
        <f t="shared" si="7"/>
        <v>0.53000000000000114</v>
      </c>
      <c r="P82">
        <v>13.775078414599374</v>
      </c>
      <c r="Q82">
        <v>7.5422868548617048</v>
      </c>
      <c r="R82">
        <v>0</v>
      </c>
      <c r="S82">
        <v>2.1012831479897347</v>
      </c>
      <c r="T82">
        <v>12.181351582549187</v>
      </c>
      <c r="U82" s="156">
        <f t="shared" si="8"/>
        <v>35.599999999999994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13.57</v>
      </c>
      <c r="J83">
        <f>BYPL_EOD!AC83+BYPL_EOD!AD83</f>
        <v>7.43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35.07</v>
      </c>
      <c r="O83" s="154">
        <f t="shared" si="7"/>
        <v>0.53000000000000114</v>
      </c>
      <c r="P83">
        <v>13.775078414599374</v>
      </c>
      <c r="Q83">
        <v>7.5422868548617048</v>
      </c>
      <c r="R83">
        <v>0</v>
      </c>
      <c r="S83">
        <v>2.1012831479897347</v>
      </c>
      <c r="T83">
        <v>12.181351582549187</v>
      </c>
      <c r="U83" s="156">
        <f t="shared" si="8"/>
        <v>35.599999999999994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13.57</v>
      </c>
      <c r="J84">
        <f>BYPL_EOD!AC84+BYPL_EOD!AD84</f>
        <v>7.43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35.07</v>
      </c>
      <c r="O84" s="154">
        <f t="shared" si="7"/>
        <v>0.53000000000000114</v>
      </c>
      <c r="P84">
        <v>13.775078414599374</v>
      </c>
      <c r="Q84">
        <v>7.5422868548617048</v>
      </c>
      <c r="R84">
        <v>0</v>
      </c>
      <c r="S84">
        <v>2.1012831479897347</v>
      </c>
      <c r="T84">
        <v>12.181351582549187</v>
      </c>
      <c r="U84" s="156">
        <f t="shared" si="8"/>
        <v>35.599999999999994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13.57</v>
      </c>
      <c r="J85">
        <f>BYPL_EOD!AC85+BYPL_EOD!AD85</f>
        <v>7.43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35.07</v>
      </c>
      <c r="O85" s="154">
        <f t="shared" si="7"/>
        <v>0.53000000000000114</v>
      </c>
      <c r="P85">
        <v>13.775078414599374</v>
      </c>
      <c r="Q85">
        <v>7.5422868548617048</v>
      </c>
      <c r="R85">
        <v>0</v>
      </c>
      <c r="S85">
        <v>2.1012831479897347</v>
      </c>
      <c r="T85">
        <v>12.181351582549187</v>
      </c>
      <c r="U85" s="156">
        <f t="shared" si="8"/>
        <v>35.599999999999994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13.57</v>
      </c>
      <c r="J86">
        <f>BYPL_EOD!AC86+BYPL_EOD!AD86</f>
        <v>7.43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35.07</v>
      </c>
      <c r="O86" s="154">
        <f t="shared" si="7"/>
        <v>0.53000000000000114</v>
      </c>
      <c r="P86">
        <v>13.775078414599374</v>
      </c>
      <c r="Q86">
        <v>7.5422868548617048</v>
      </c>
      <c r="R86">
        <v>0</v>
      </c>
      <c r="S86">
        <v>2.1012831479897347</v>
      </c>
      <c r="T86">
        <v>12.181351582549187</v>
      </c>
      <c r="U86" s="156">
        <f t="shared" si="8"/>
        <v>35.599999999999994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13.57</v>
      </c>
      <c r="J87">
        <f>BYPL_EOD!AC87+BYPL_EOD!AD87</f>
        <v>7.43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35.07</v>
      </c>
      <c r="O87" s="154">
        <f t="shared" si="7"/>
        <v>0.53000000000000114</v>
      </c>
      <c r="P87">
        <v>13.775078414599374</v>
      </c>
      <c r="Q87">
        <v>7.5422868548617048</v>
      </c>
      <c r="R87">
        <v>0</v>
      </c>
      <c r="S87">
        <v>2.1012831479897347</v>
      </c>
      <c r="T87">
        <v>12.181351582549187</v>
      </c>
      <c r="U87" s="156">
        <f t="shared" si="8"/>
        <v>35.599999999999994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36.06</v>
      </c>
      <c r="O88" s="154">
        <f t="shared" si="7"/>
        <v>0.53999999999999915</v>
      </c>
      <c r="P88">
        <v>14.422795341098171</v>
      </c>
      <c r="Q88">
        <v>7.8965058236272876</v>
      </c>
      <c r="R88">
        <v>0</v>
      </c>
      <c r="S88">
        <v>2.100998336106489</v>
      </c>
      <c r="T88">
        <v>12.179700499168053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36.06</v>
      </c>
      <c r="O89" s="154">
        <f t="shared" si="7"/>
        <v>0.53999999999999915</v>
      </c>
      <c r="P89">
        <v>14.422795341098171</v>
      </c>
      <c r="Q89">
        <v>7.8965058236272876</v>
      </c>
      <c r="R89">
        <v>0</v>
      </c>
      <c r="S89">
        <v>2.100998336106489</v>
      </c>
      <c r="T89">
        <v>12.179700499168053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36.06</v>
      </c>
      <c r="O90" s="154">
        <f t="shared" si="7"/>
        <v>0.53999999999999915</v>
      </c>
      <c r="P90">
        <v>14.422795341098171</v>
      </c>
      <c r="Q90">
        <v>7.8965058236272876</v>
      </c>
      <c r="R90">
        <v>0</v>
      </c>
      <c r="S90">
        <v>2.100998336106489</v>
      </c>
      <c r="T90">
        <v>12.179700499168053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36.06</v>
      </c>
      <c r="O91" s="154">
        <f t="shared" si="7"/>
        <v>0.53999999999999915</v>
      </c>
      <c r="P91">
        <v>14.422795341098171</v>
      </c>
      <c r="Q91">
        <v>7.8965058236272876</v>
      </c>
      <c r="R91">
        <v>0</v>
      </c>
      <c r="S91">
        <v>2.100998336106489</v>
      </c>
      <c r="T91">
        <v>12.179700499168053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36.06</v>
      </c>
      <c r="O92" s="154">
        <f t="shared" si="7"/>
        <v>0.53999999999999915</v>
      </c>
      <c r="P92">
        <v>14.422795341098171</v>
      </c>
      <c r="Q92">
        <v>7.8965058236272876</v>
      </c>
      <c r="R92">
        <v>0</v>
      </c>
      <c r="S92">
        <v>2.100998336106489</v>
      </c>
      <c r="T92">
        <v>12.179700499168053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36.06</v>
      </c>
      <c r="O93" s="154">
        <f t="shared" si="7"/>
        <v>0.53999999999999915</v>
      </c>
      <c r="P93">
        <v>14.422795341098171</v>
      </c>
      <c r="Q93">
        <v>7.8965058236272876</v>
      </c>
      <c r="R93">
        <v>0</v>
      </c>
      <c r="S93">
        <v>2.100998336106489</v>
      </c>
      <c r="T93">
        <v>12.179700499168053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36.06</v>
      </c>
      <c r="O94" s="154">
        <f t="shared" si="7"/>
        <v>0.53999999999999915</v>
      </c>
      <c r="P94">
        <v>14.422795341098171</v>
      </c>
      <c r="Q94">
        <v>7.8965058236272876</v>
      </c>
      <c r="R94">
        <v>0</v>
      </c>
      <c r="S94">
        <v>2.100998336106489</v>
      </c>
      <c r="T94">
        <v>12.179700499168053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36.06</v>
      </c>
      <c r="O95" s="154">
        <f t="shared" si="7"/>
        <v>0.53999999999999915</v>
      </c>
      <c r="P95">
        <v>14.422795341098171</v>
      </c>
      <c r="Q95">
        <v>7.8965058236272876</v>
      </c>
      <c r="R95">
        <v>0</v>
      </c>
      <c r="S95">
        <v>2.100998336106489</v>
      </c>
      <c r="T95">
        <v>12.179700499168053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36.06</v>
      </c>
      <c r="O96" s="154">
        <f t="shared" si="7"/>
        <v>0.53999999999999915</v>
      </c>
      <c r="P96">
        <v>14.422795341098171</v>
      </c>
      <c r="Q96">
        <v>7.8965058236272876</v>
      </c>
      <c r="R96">
        <v>0</v>
      </c>
      <c r="S96">
        <v>2.100998336106489</v>
      </c>
      <c r="T96">
        <v>12.179700499168053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0.85376999999999859</v>
      </c>
      <c r="E99" s="156">
        <f t="shared" si="12"/>
        <v>0</v>
      </c>
      <c r="F99" s="156">
        <f t="shared" si="12"/>
        <v>2.016</v>
      </c>
      <c r="G99" s="156">
        <f t="shared" si="12"/>
        <v>0.85376999999999859</v>
      </c>
      <c r="H99" s="156"/>
      <c r="I99" s="156">
        <f t="shared" si="12"/>
        <v>0.29657250000000052</v>
      </c>
      <c r="J99" s="156">
        <f t="shared" si="12"/>
        <v>0.21766749999999951</v>
      </c>
      <c r="K99" s="156">
        <f t="shared" si="12"/>
        <v>0</v>
      </c>
      <c r="L99" s="156">
        <f t="shared" si="12"/>
        <v>4.8229999999999891E-2</v>
      </c>
      <c r="M99" s="156">
        <f t="shared" si="12"/>
        <v>0.27957499999999996</v>
      </c>
      <c r="N99" s="156">
        <f t="shared" si="12"/>
        <v>0.8420450000000006</v>
      </c>
      <c r="O99" s="156">
        <f t="shared" si="12"/>
        <v>1.1725000000000015E-2</v>
      </c>
      <c r="P99" s="156">
        <f t="shared" si="12"/>
        <v>0.30082350797808843</v>
      </c>
      <c r="Q99" s="156">
        <f t="shared" si="12"/>
        <v>0.22051441255743659</v>
      </c>
      <c r="R99" s="156">
        <f t="shared" si="12"/>
        <v>0</v>
      </c>
      <c r="S99" s="156">
        <f t="shared" si="12"/>
        <v>4.8910762919734188E-2</v>
      </c>
      <c r="T99" s="156">
        <f t="shared" si="12"/>
        <v>0.28352131654474089</v>
      </c>
      <c r="U99" s="156">
        <f t="shared" si="12"/>
        <v>0.85376999999999859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44780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254.01999999999998</v>
      </c>
      <c r="E3">
        <f>BAWANA!AM3</f>
        <v>0</v>
      </c>
      <c r="F3">
        <f>(B3+C3)*0.8</f>
        <v>256</v>
      </c>
      <c r="G3">
        <f>(D3+E3)</f>
        <v>254.01999999999998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29.06</v>
      </c>
      <c r="M3">
        <f>TPDDL_EOD!AK3+TPDDL_EOD!AL3</f>
        <v>69.599999999999994</v>
      </c>
      <c r="N3">
        <f t="shared" ref="N3:N66" si="0">SUM(I3:M3)</f>
        <v>254.02</v>
      </c>
      <c r="O3" s="154">
        <f t="shared" ref="O3:O66" si="1">G3-N3</f>
        <v>0</v>
      </c>
      <c r="P3">
        <v>99.61999999999999</v>
      </c>
      <c r="Q3">
        <v>49.919999999999995</v>
      </c>
      <c r="R3">
        <v>5.8199999999999994</v>
      </c>
      <c r="S3">
        <v>29.059999999999995</v>
      </c>
      <c r="T3">
        <v>69.59999999999998</v>
      </c>
      <c r="U3" s="156">
        <f t="shared" ref="U3:U66" si="2">SUM(P3:T3)</f>
        <v>254.01999999999998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254.01999999999998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254.01999999999998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29.06</v>
      </c>
      <c r="M4">
        <f>TPDDL_EOD!AK4+TPDDL_EOD!AL4</f>
        <v>69.599999999999994</v>
      </c>
      <c r="N4">
        <f t="shared" si="0"/>
        <v>254.02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29.059999999999995</v>
      </c>
      <c r="T4">
        <v>69.59999999999998</v>
      </c>
      <c r="U4" s="156">
        <f t="shared" si="2"/>
        <v>254.01999999999998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254.01999999999998</v>
      </c>
      <c r="E5">
        <f>BAWANA!AM5</f>
        <v>0</v>
      </c>
      <c r="F5">
        <f t="shared" si="4"/>
        <v>256</v>
      </c>
      <c r="G5">
        <f t="shared" si="5"/>
        <v>254.01999999999998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29.06</v>
      </c>
      <c r="M5">
        <f>TPDDL_EOD!AK5+TPDDL_EOD!AL5</f>
        <v>69.599999999999994</v>
      </c>
      <c r="N5">
        <f t="shared" si="0"/>
        <v>254.02</v>
      </c>
      <c r="O5" s="154">
        <f t="shared" si="1"/>
        <v>0</v>
      </c>
      <c r="P5">
        <v>99.61999999999999</v>
      </c>
      <c r="Q5">
        <v>49.919999999999995</v>
      </c>
      <c r="R5">
        <v>5.8199999999999994</v>
      </c>
      <c r="S5">
        <v>29.059999999999995</v>
      </c>
      <c r="T5">
        <v>69.59999999999998</v>
      </c>
      <c r="U5" s="156">
        <f t="shared" si="2"/>
        <v>254.01999999999998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254.01999999999998</v>
      </c>
      <c r="E6">
        <f>BAWANA!AM6</f>
        <v>0</v>
      </c>
      <c r="F6">
        <f t="shared" si="4"/>
        <v>256</v>
      </c>
      <c r="G6">
        <f t="shared" si="5"/>
        <v>254.01999999999998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29.06</v>
      </c>
      <c r="M6">
        <f>TPDDL_EOD!AK6+TPDDL_EOD!AL6</f>
        <v>69.599999999999994</v>
      </c>
      <c r="N6">
        <f t="shared" si="0"/>
        <v>254.02</v>
      </c>
      <c r="O6" s="154">
        <f t="shared" si="1"/>
        <v>0</v>
      </c>
      <c r="P6">
        <v>99.61999999999999</v>
      </c>
      <c r="Q6">
        <v>49.919999999999995</v>
      </c>
      <c r="R6">
        <v>5.8199999999999994</v>
      </c>
      <c r="S6">
        <v>29.059999999999995</v>
      </c>
      <c r="T6">
        <v>69.59999999999998</v>
      </c>
      <c r="U6" s="156">
        <f t="shared" si="2"/>
        <v>254.01999999999998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234.42</v>
      </c>
      <c r="E7">
        <f>BAWANA!AM7</f>
        <v>0</v>
      </c>
      <c r="F7">
        <f t="shared" si="4"/>
        <v>256</v>
      </c>
      <c r="G7">
        <f t="shared" si="5"/>
        <v>234.42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29.06</v>
      </c>
      <c r="M7">
        <f>TPDDL_EOD!AK7+TPDDL_EOD!AL7</f>
        <v>50</v>
      </c>
      <c r="N7">
        <f t="shared" si="0"/>
        <v>234.42000000000002</v>
      </c>
      <c r="O7" s="154">
        <f t="shared" si="1"/>
        <v>0</v>
      </c>
      <c r="P7">
        <v>99.61999999999999</v>
      </c>
      <c r="Q7">
        <v>49.919999999999995</v>
      </c>
      <c r="R7">
        <v>5.8199999999999994</v>
      </c>
      <c r="S7">
        <v>29.059999999999995</v>
      </c>
      <c r="T7">
        <v>49.999999999999993</v>
      </c>
      <c r="U7" s="156">
        <f t="shared" si="2"/>
        <v>234.42</v>
      </c>
      <c r="V7" s="154">
        <f t="shared" si="3"/>
        <v>0</v>
      </c>
      <c r="Y7">
        <f>BAWANA!AW7+BAWANA!AX7</f>
        <v>32</v>
      </c>
      <c r="Z7">
        <f>BAWANA!BD7+BAWANA!BE7</f>
        <v>3.58</v>
      </c>
      <c r="AA7">
        <f>BAWANA!X7+BAWANA!Y7</f>
        <v>32</v>
      </c>
      <c r="AB7">
        <f>BAWANA!AE7+BAWANA!AF7</f>
        <v>3.58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234.42</v>
      </c>
      <c r="E8">
        <f>BAWANA!AM8</f>
        <v>0</v>
      </c>
      <c r="F8">
        <f t="shared" si="4"/>
        <v>256</v>
      </c>
      <c r="G8">
        <f t="shared" si="5"/>
        <v>234.42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50</v>
      </c>
      <c r="N8">
        <f t="shared" si="0"/>
        <v>234.42000000000002</v>
      </c>
      <c r="O8" s="154">
        <f t="shared" si="1"/>
        <v>0</v>
      </c>
      <c r="P8">
        <v>99.61999999999999</v>
      </c>
      <c r="Q8">
        <v>49.919999999999995</v>
      </c>
      <c r="R8">
        <v>5.8199999999999994</v>
      </c>
      <c r="S8">
        <v>29.059999999999995</v>
      </c>
      <c r="T8">
        <v>49.999999999999993</v>
      </c>
      <c r="U8" s="156">
        <f t="shared" si="2"/>
        <v>234.42</v>
      </c>
      <c r="V8" s="154">
        <f t="shared" si="3"/>
        <v>0</v>
      </c>
      <c r="Y8">
        <f>BAWANA!AW8+BAWANA!AX8</f>
        <v>32</v>
      </c>
      <c r="Z8">
        <f>BAWANA!BD8+BAWANA!BE8</f>
        <v>3.58</v>
      </c>
      <c r="AA8">
        <f>BAWANA!X8+BAWANA!Y8</f>
        <v>32</v>
      </c>
      <c r="AB8">
        <f>BAWANA!AE8+BAWANA!AF8</f>
        <v>3.58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234.42</v>
      </c>
      <c r="E9">
        <f>BAWANA!AM9</f>
        <v>0</v>
      </c>
      <c r="F9">
        <f t="shared" si="4"/>
        <v>256</v>
      </c>
      <c r="G9">
        <f t="shared" si="5"/>
        <v>234.42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234.42000000000002</v>
      </c>
      <c r="O9" s="154">
        <f t="shared" si="1"/>
        <v>0</v>
      </c>
      <c r="P9">
        <v>99.61999999999999</v>
      </c>
      <c r="Q9">
        <v>49.919999999999995</v>
      </c>
      <c r="R9">
        <v>5.8199999999999994</v>
      </c>
      <c r="S9">
        <v>29.059999999999995</v>
      </c>
      <c r="T9">
        <v>49.999999999999993</v>
      </c>
      <c r="U9" s="156">
        <f t="shared" si="2"/>
        <v>234.42</v>
      </c>
      <c r="V9" s="154">
        <f t="shared" si="3"/>
        <v>0</v>
      </c>
      <c r="Y9">
        <f>BAWANA!AW9+BAWANA!AX9</f>
        <v>32</v>
      </c>
      <c r="Z9">
        <f>BAWANA!BD9+BAWANA!BE9</f>
        <v>3.58</v>
      </c>
      <c r="AA9">
        <f>BAWANA!X9+BAWANA!Y9</f>
        <v>32</v>
      </c>
      <c r="AB9">
        <f>BAWANA!AE9+BAWANA!AF9</f>
        <v>3.58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234.42</v>
      </c>
      <c r="E10">
        <f>BAWANA!AM10</f>
        <v>0</v>
      </c>
      <c r="F10">
        <f t="shared" si="4"/>
        <v>256</v>
      </c>
      <c r="G10">
        <f t="shared" si="5"/>
        <v>234.42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234.42000000000002</v>
      </c>
      <c r="O10" s="154">
        <f t="shared" si="1"/>
        <v>0</v>
      </c>
      <c r="P10">
        <v>99.61999999999999</v>
      </c>
      <c r="Q10">
        <v>49.919999999999995</v>
      </c>
      <c r="R10">
        <v>5.8199999999999994</v>
      </c>
      <c r="S10">
        <v>29.059999999999995</v>
      </c>
      <c r="T10">
        <v>49.999999999999993</v>
      </c>
      <c r="U10" s="156">
        <f t="shared" si="2"/>
        <v>234.42</v>
      </c>
      <c r="V10" s="154">
        <f t="shared" si="3"/>
        <v>0</v>
      </c>
      <c r="Y10">
        <f>BAWANA!AW10+BAWANA!AX10</f>
        <v>32</v>
      </c>
      <c r="Z10">
        <f>BAWANA!BD10+BAWANA!BE10</f>
        <v>3.58</v>
      </c>
      <c r="AA10">
        <f>BAWANA!X10+BAWANA!Y10</f>
        <v>32</v>
      </c>
      <c r="AB10">
        <f>BAWANA!AE10+BAWANA!AF10</f>
        <v>3.58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234.42000000000002</v>
      </c>
      <c r="E11">
        <f>BAWANA!AM11</f>
        <v>0</v>
      </c>
      <c r="F11">
        <f t="shared" si="4"/>
        <v>256</v>
      </c>
      <c r="G11">
        <f t="shared" si="5"/>
        <v>234.42000000000002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234.42000000000002</v>
      </c>
      <c r="O11" s="154">
        <f t="shared" si="1"/>
        <v>0</v>
      </c>
      <c r="P11">
        <v>99.62</v>
      </c>
      <c r="Q11">
        <v>49.92</v>
      </c>
      <c r="R11">
        <v>5.82</v>
      </c>
      <c r="S11">
        <v>29.06</v>
      </c>
      <c r="T11">
        <v>50</v>
      </c>
      <c r="U11" s="156">
        <f t="shared" si="2"/>
        <v>234.42000000000002</v>
      </c>
      <c r="V11" s="154">
        <f t="shared" si="3"/>
        <v>0</v>
      </c>
      <c r="Y11">
        <f>BAWANA!AW11+BAWANA!AX11</f>
        <v>17.79</v>
      </c>
      <c r="Z11">
        <f>BAWANA!BD11+BAWANA!BE11</f>
        <v>17.79</v>
      </c>
      <c r="AA11">
        <f>BAWANA!X11+BAWANA!Y11</f>
        <v>17.79</v>
      </c>
      <c r="AB11">
        <f>BAWANA!AE11+BAWANA!AF11</f>
        <v>17.79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234.42000000000002</v>
      </c>
      <c r="E12">
        <f>BAWANA!AM12</f>
        <v>0</v>
      </c>
      <c r="F12">
        <f t="shared" si="4"/>
        <v>256</v>
      </c>
      <c r="G12">
        <f t="shared" si="5"/>
        <v>234.42000000000002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234.42000000000002</v>
      </c>
      <c r="O12" s="154">
        <f t="shared" si="1"/>
        <v>0</v>
      </c>
      <c r="P12">
        <v>99.62</v>
      </c>
      <c r="Q12">
        <v>49.92</v>
      </c>
      <c r="R12">
        <v>5.82</v>
      </c>
      <c r="S12">
        <v>29.06</v>
      </c>
      <c r="T12">
        <v>50</v>
      </c>
      <c r="U12" s="156">
        <f t="shared" si="2"/>
        <v>234.42000000000002</v>
      </c>
      <c r="V12" s="154">
        <f t="shared" si="3"/>
        <v>0</v>
      </c>
      <c r="Y12">
        <f>BAWANA!AW12+BAWANA!AX12</f>
        <v>17.79</v>
      </c>
      <c r="Z12">
        <f>BAWANA!BD12+BAWANA!BE12</f>
        <v>17.79</v>
      </c>
      <c r="AA12">
        <f>BAWANA!X12+BAWANA!Y12</f>
        <v>17.79</v>
      </c>
      <c r="AB12">
        <f>BAWANA!AE12+BAWANA!AF12</f>
        <v>17.79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234.42000000000002</v>
      </c>
      <c r="E13">
        <f>BAWANA!AM13</f>
        <v>0</v>
      </c>
      <c r="F13">
        <f t="shared" si="4"/>
        <v>256</v>
      </c>
      <c r="G13">
        <f t="shared" si="5"/>
        <v>234.42000000000002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29.06</v>
      </c>
      <c r="M13">
        <f>TPDDL_EOD!AK13+TPDDL_EOD!AL13</f>
        <v>50</v>
      </c>
      <c r="N13">
        <f t="shared" si="0"/>
        <v>234.42000000000002</v>
      </c>
      <c r="O13" s="154">
        <f t="shared" si="1"/>
        <v>0</v>
      </c>
      <c r="P13">
        <v>99.62</v>
      </c>
      <c r="Q13">
        <v>49.92</v>
      </c>
      <c r="R13">
        <v>5.82</v>
      </c>
      <c r="S13">
        <v>29.06</v>
      </c>
      <c r="T13">
        <v>50</v>
      </c>
      <c r="U13" s="156">
        <f t="shared" si="2"/>
        <v>234.42000000000002</v>
      </c>
      <c r="V13" s="154">
        <f t="shared" si="3"/>
        <v>0</v>
      </c>
      <c r="Y13">
        <f>BAWANA!AW13+BAWANA!AX13</f>
        <v>17.79</v>
      </c>
      <c r="Z13">
        <f>BAWANA!BD13+BAWANA!BE13</f>
        <v>17.79</v>
      </c>
      <c r="AA13">
        <f>BAWANA!X13+BAWANA!Y13</f>
        <v>17.79</v>
      </c>
      <c r="AB13">
        <f>BAWANA!AE13+BAWANA!AF13</f>
        <v>17.79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234.42000000000002</v>
      </c>
      <c r="E14">
        <f>BAWANA!AM14</f>
        <v>0</v>
      </c>
      <c r="F14">
        <f t="shared" si="4"/>
        <v>256</v>
      </c>
      <c r="G14">
        <f t="shared" si="5"/>
        <v>234.42000000000002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234.42000000000002</v>
      </c>
      <c r="O14" s="154">
        <f t="shared" si="1"/>
        <v>0</v>
      </c>
      <c r="P14">
        <v>99.62</v>
      </c>
      <c r="Q14">
        <v>49.92</v>
      </c>
      <c r="R14">
        <v>5.82</v>
      </c>
      <c r="S14">
        <v>29.06</v>
      </c>
      <c r="T14">
        <v>50</v>
      </c>
      <c r="U14" s="156">
        <f t="shared" si="2"/>
        <v>234.42000000000002</v>
      </c>
      <c r="V14" s="154">
        <f t="shared" si="3"/>
        <v>0</v>
      </c>
      <c r="Y14">
        <f>BAWANA!AW14+BAWANA!AX14</f>
        <v>17.79</v>
      </c>
      <c r="Z14">
        <f>BAWANA!BD14+BAWANA!BE14</f>
        <v>17.79</v>
      </c>
      <c r="AA14">
        <f>BAWANA!X14+BAWANA!Y14</f>
        <v>17.79</v>
      </c>
      <c r="AB14">
        <f>BAWANA!AE14+BAWANA!AF14</f>
        <v>17.79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234.42000000000002</v>
      </c>
      <c r="E15">
        <f>BAWANA!AM15</f>
        <v>0</v>
      </c>
      <c r="F15">
        <f t="shared" si="4"/>
        <v>256</v>
      </c>
      <c r="G15">
        <f t="shared" si="5"/>
        <v>234.42000000000002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234.42000000000002</v>
      </c>
      <c r="O15" s="154">
        <f t="shared" si="1"/>
        <v>0</v>
      </c>
      <c r="P15">
        <v>99.62</v>
      </c>
      <c r="Q15">
        <v>49.92</v>
      </c>
      <c r="R15">
        <v>5.82</v>
      </c>
      <c r="S15">
        <v>29.06</v>
      </c>
      <c r="T15">
        <v>50</v>
      </c>
      <c r="U15" s="156">
        <f t="shared" si="2"/>
        <v>234.42000000000002</v>
      </c>
      <c r="V15" s="154">
        <f t="shared" si="3"/>
        <v>0</v>
      </c>
      <c r="Y15">
        <f>BAWANA!AW15+BAWANA!AX15</f>
        <v>17.79</v>
      </c>
      <c r="Z15">
        <f>BAWANA!BD15+BAWANA!BE15</f>
        <v>17.79</v>
      </c>
      <c r="AA15">
        <f>BAWANA!X15+BAWANA!Y15</f>
        <v>17.79</v>
      </c>
      <c r="AB15">
        <f>BAWANA!AE15+BAWANA!AF15</f>
        <v>17.79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234.42000000000002</v>
      </c>
      <c r="E16">
        <f>BAWANA!AM16</f>
        <v>0</v>
      </c>
      <c r="F16">
        <f t="shared" si="4"/>
        <v>256</v>
      </c>
      <c r="G16">
        <f t="shared" si="5"/>
        <v>234.42000000000002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234.42000000000002</v>
      </c>
      <c r="O16" s="154">
        <f t="shared" si="1"/>
        <v>0</v>
      </c>
      <c r="P16">
        <v>99.62</v>
      </c>
      <c r="Q16">
        <v>49.92</v>
      </c>
      <c r="R16">
        <v>5.82</v>
      </c>
      <c r="S16">
        <v>29.06</v>
      </c>
      <c r="T16">
        <v>50</v>
      </c>
      <c r="U16" s="156">
        <f t="shared" si="2"/>
        <v>234.42000000000002</v>
      </c>
      <c r="V16" s="154">
        <f t="shared" si="3"/>
        <v>0</v>
      </c>
      <c r="Y16">
        <f>BAWANA!AW16+BAWANA!AX16</f>
        <v>17.79</v>
      </c>
      <c r="Z16">
        <f>BAWANA!BD16+BAWANA!BE16</f>
        <v>17.79</v>
      </c>
      <c r="AA16">
        <f>BAWANA!X16+BAWANA!Y16</f>
        <v>17.79</v>
      </c>
      <c r="AB16">
        <f>BAWANA!AE16+BAWANA!AF16</f>
        <v>17.79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234.42000000000002</v>
      </c>
      <c r="E17">
        <f>BAWANA!AM17</f>
        <v>0</v>
      </c>
      <c r="F17">
        <f t="shared" si="4"/>
        <v>256</v>
      </c>
      <c r="G17">
        <f t="shared" si="5"/>
        <v>234.42000000000002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234.42000000000002</v>
      </c>
      <c r="O17" s="154">
        <f t="shared" si="1"/>
        <v>0</v>
      </c>
      <c r="P17">
        <v>99.62</v>
      </c>
      <c r="Q17">
        <v>49.92</v>
      </c>
      <c r="R17">
        <v>5.82</v>
      </c>
      <c r="S17">
        <v>29.06</v>
      </c>
      <c r="T17">
        <v>50</v>
      </c>
      <c r="U17" s="156">
        <f t="shared" si="2"/>
        <v>234.42000000000002</v>
      </c>
      <c r="V17" s="154">
        <f t="shared" si="3"/>
        <v>0</v>
      </c>
      <c r="Y17">
        <f>BAWANA!AW17+BAWANA!AX17</f>
        <v>17.79</v>
      </c>
      <c r="Z17">
        <f>BAWANA!BD17+BAWANA!BE17</f>
        <v>17.79</v>
      </c>
      <c r="AA17">
        <f>BAWANA!X17+BAWANA!Y17</f>
        <v>17.79</v>
      </c>
      <c r="AB17">
        <f>BAWANA!AE17+BAWANA!AF17</f>
        <v>17.79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234.42000000000002</v>
      </c>
      <c r="E18">
        <f>BAWANA!AM18</f>
        <v>0</v>
      </c>
      <c r="F18">
        <f t="shared" si="4"/>
        <v>256</v>
      </c>
      <c r="G18">
        <f t="shared" si="5"/>
        <v>234.42000000000002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234.42000000000002</v>
      </c>
      <c r="O18" s="154">
        <f t="shared" si="1"/>
        <v>0</v>
      </c>
      <c r="P18">
        <v>99.62</v>
      </c>
      <c r="Q18">
        <v>49.92</v>
      </c>
      <c r="R18">
        <v>5.82</v>
      </c>
      <c r="S18">
        <v>29.06</v>
      </c>
      <c r="T18">
        <v>50</v>
      </c>
      <c r="U18" s="156">
        <f t="shared" si="2"/>
        <v>234.42000000000002</v>
      </c>
      <c r="V18" s="154">
        <f t="shared" si="3"/>
        <v>0</v>
      </c>
      <c r="Y18">
        <f>BAWANA!AW18+BAWANA!AX18</f>
        <v>17.79</v>
      </c>
      <c r="Z18">
        <f>BAWANA!BD18+BAWANA!BE18</f>
        <v>17.79</v>
      </c>
      <c r="AA18">
        <f>BAWANA!X18+BAWANA!Y18</f>
        <v>17.79</v>
      </c>
      <c r="AB18">
        <f>BAWANA!AE18+BAWANA!AF18</f>
        <v>17.79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234.42000000000002</v>
      </c>
      <c r="E19">
        <f>BAWANA!AM19</f>
        <v>0</v>
      </c>
      <c r="F19">
        <f t="shared" si="4"/>
        <v>256</v>
      </c>
      <c r="G19">
        <f t="shared" si="5"/>
        <v>234.42000000000002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234.42000000000002</v>
      </c>
      <c r="O19" s="154">
        <f t="shared" si="1"/>
        <v>0</v>
      </c>
      <c r="P19">
        <v>99.62</v>
      </c>
      <c r="Q19">
        <v>49.92</v>
      </c>
      <c r="R19">
        <v>5.82</v>
      </c>
      <c r="S19">
        <v>29.06</v>
      </c>
      <c r="T19">
        <v>50</v>
      </c>
      <c r="U19" s="156">
        <f t="shared" si="2"/>
        <v>234.42000000000002</v>
      </c>
      <c r="V19" s="154">
        <f t="shared" si="3"/>
        <v>0</v>
      </c>
      <c r="Y19">
        <f>BAWANA!AW19+BAWANA!AX19</f>
        <v>17.79</v>
      </c>
      <c r="Z19">
        <f>BAWANA!BD19+BAWANA!BE19</f>
        <v>17.79</v>
      </c>
      <c r="AA19">
        <f>BAWANA!X19+BAWANA!Y19</f>
        <v>17.79</v>
      </c>
      <c r="AB19">
        <f>BAWANA!AE19+BAWANA!AF19</f>
        <v>17.79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234.42000000000002</v>
      </c>
      <c r="E20">
        <f>BAWANA!AM20</f>
        <v>0</v>
      </c>
      <c r="F20">
        <f t="shared" si="4"/>
        <v>256</v>
      </c>
      <c r="G20">
        <f t="shared" si="5"/>
        <v>234.42000000000002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234.42000000000002</v>
      </c>
      <c r="O20" s="154">
        <f t="shared" si="1"/>
        <v>0</v>
      </c>
      <c r="P20">
        <v>99.62</v>
      </c>
      <c r="Q20">
        <v>49.92</v>
      </c>
      <c r="R20">
        <v>5.82</v>
      </c>
      <c r="S20">
        <v>29.06</v>
      </c>
      <c r="T20">
        <v>50</v>
      </c>
      <c r="U20" s="156">
        <f t="shared" si="2"/>
        <v>234.42000000000002</v>
      </c>
      <c r="V20" s="154">
        <f t="shared" si="3"/>
        <v>0</v>
      </c>
      <c r="Y20">
        <f>BAWANA!AW20+BAWANA!AX20</f>
        <v>17.79</v>
      </c>
      <c r="Z20">
        <f>BAWANA!BD20+BAWANA!BE20</f>
        <v>17.79</v>
      </c>
      <c r="AA20">
        <f>BAWANA!X20+BAWANA!Y20</f>
        <v>17.79</v>
      </c>
      <c r="AB20">
        <f>BAWANA!AE20+BAWANA!AF20</f>
        <v>17.79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234.42000000000002</v>
      </c>
      <c r="E21">
        <f>BAWANA!AM21</f>
        <v>0</v>
      </c>
      <c r="F21">
        <f t="shared" si="4"/>
        <v>256</v>
      </c>
      <c r="G21">
        <f t="shared" si="5"/>
        <v>234.42000000000002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234.42000000000002</v>
      </c>
      <c r="O21" s="154">
        <f t="shared" si="1"/>
        <v>0</v>
      </c>
      <c r="P21">
        <v>99.62</v>
      </c>
      <c r="Q21">
        <v>49.92</v>
      </c>
      <c r="R21">
        <v>5.82</v>
      </c>
      <c r="S21">
        <v>29.06</v>
      </c>
      <c r="T21">
        <v>50</v>
      </c>
      <c r="U21" s="156">
        <f t="shared" si="2"/>
        <v>234.42000000000002</v>
      </c>
      <c r="V21" s="154">
        <f t="shared" si="3"/>
        <v>0</v>
      </c>
      <c r="Y21">
        <f>BAWANA!AW21+BAWANA!AX21</f>
        <v>17.79</v>
      </c>
      <c r="Z21">
        <f>BAWANA!BD21+BAWANA!BE21</f>
        <v>17.79</v>
      </c>
      <c r="AA21">
        <f>BAWANA!X21+BAWANA!Y21</f>
        <v>17.79</v>
      </c>
      <c r="AB21">
        <f>BAWANA!AE21+BAWANA!AF21</f>
        <v>17.79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234.42000000000002</v>
      </c>
      <c r="E22">
        <f>BAWANA!AM22</f>
        <v>0</v>
      </c>
      <c r="F22">
        <f t="shared" si="4"/>
        <v>256</v>
      </c>
      <c r="G22">
        <f t="shared" si="5"/>
        <v>234.42000000000002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234.42000000000002</v>
      </c>
      <c r="O22" s="154">
        <f t="shared" si="1"/>
        <v>0</v>
      </c>
      <c r="P22">
        <v>99.62</v>
      </c>
      <c r="Q22">
        <v>49.92</v>
      </c>
      <c r="R22">
        <v>5.82</v>
      </c>
      <c r="S22">
        <v>29.06</v>
      </c>
      <c r="T22">
        <v>50</v>
      </c>
      <c r="U22" s="156">
        <f t="shared" si="2"/>
        <v>234.42000000000002</v>
      </c>
      <c r="V22" s="154">
        <f t="shared" si="3"/>
        <v>0</v>
      </c>
      <c r="Y22">
        <f>BAWANA!AW22+BAWANA!AX22</f>
        <v>17.79</v>
      </c>
      <c r="Z22">
        <f>BAWANA!BD22+BAWANA!BE22</f>
        <v>17.79</v>
      </c>
      <c r="AA22">
        <f>BAWANA!X22+BAWANA!Y22</f>
        <v>17.79</v>
      </c>
      <c r="AB22">
        <f>BAWANA!AE22+BAWANA!AF22</f>
        <v>17.79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234.42000000000002</v>
      </c>
      <c r="E23">
        <f>BAWANA!AM23</f>
        <v>0</v>
      </c>
      <c r="F23">
        <f t="shared" si="4"/>
        <v>256</v>
      </c>
      <c r="G23">
        <f t="shared" si="5"/>
        <v>234.42000000000002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50</v>
      </c>
      <c r="N23">
        <f t="shared" si="0"/>
        <v>234.42000000000002</v>
      </c>
      <c r="O23" s="154">
        <f t="shared" si="1"/>
        <v>0</v>
      </c>
      <c r="P23">
        <v>99.62</v>
      </c>
      <c r="Q23">
        <v>49.92</v>
      </c>
      <c r="R23">
        <v>5.82</v>
      </c>
      <c r="S23">
        <v>29.06</v>
      </c>
      <c r="T23">
        <v>50</v>
      </c>
      <c r="U23" s="156">
        <f t="shared" si="2"/>
        <v>234.42000000000002</v>
      </c>
      <c r="V23" s="154">
        <f t="shared" si="3"/>
        <v>0</v>
      </c>
      <c r="Y23">
        <f>BAWANA!AW23+BAWANA!AX23</f>
        <v>17.79</v>
      </c>
      <c r="Z23">
        <f>BAWANA!BD23+BAWANA!BE23</f>
        <v>17.79</v>
      </c>
      <c r="AA23">
        <f>BAWANA!X23+BAWANA!Y23</f>
        <v>17.79</v>
      </c>
      <c r="AB23">
        <f>BAWANA!AE23+BAWANA!AF23</f>
        <v>17.79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234.42000000000002</v>
      </c>
      <c r="E24">
        <f>BAWANA!AM24</f>
        <v>0</v>
      </c>
      <c r="F24">
        <f t="shared" si="4"/>
        <v>256</v>
      </c>
      <c r="G24">
        <f t="shared" si="5"/>
        <v>234.42000000000002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50</v>
      </c>
      <c r="N24">
        <f t="shared" si="0"/>
        <v>234.42000000000002</v>
      </c>
      <c r="O24" s="154">
        <f t="shared" si="1"/>
        <v>0</v>
      </c>
      <c r="P24">
        <v>99.62</v>
      </c>
      <c r="Q24">
        <v>49.92</v>
      </c>
      <c r="R24">
        <v>5.82</v>
      </c>
      <c r="S24">
        <v>29.06</v>
      </c>
      <c r="T24">
        <v>50</v>
      </c>
      <c r="U24" s="156">
        <f t="shared" si="2"/>
        <v>234.42000000000002</v>
      </c>
      <c r="V24" s="154">
        <f t="shared" si="3"/>
        <v>0</v>
      </c>
      <c r="Y24">
        <f>BAWANA!AW24+BAWANA!AX24</f>
        <v>17.79</v>
      </c>
      <c r="Z24">
        <f>BAWANA!BD24+BAWANA!BE24</f>
        <v>17.79</v>
      </c>
      <c r="AA24">
        <f>BAWANA!X24+BAWANA!Y24</f>
        <v>17.79</v>
      </c>
      <c r="AB24">
        <f>BAWANA!AE24+BAWANA!AF24</f>
        <v>17.79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234.42000000000002</v>
      </c>
      <c r="E25">
        <f>BAWANA!AM25</f>
        <v>0</v>
      </c>
      <c r="F25">
        <f t="shared" si="4"/>
        <v>256</v>
      </c>
      <c r="G25">
        <f t="shared" si="5"/>
        <v>234.42000000000002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50</v>
      </c>
      <c r="N25">
        <f t="shared" si="0"/>
        <v>234.42000000000002</v>
      </c>
      <c r="O25" s="154">
        <f t="shared" si="1"/>
        <v>0</v>
      </c>
      <c r="P25">
        <v>99.62</v>
      </c>
      <c r="Q25">
        <v>49.92</v>
      </c>
      <c r="R25">
        <v>5.82</v>
      </c>
      <c r="S25">
        <v>29.06</v>
      </c>
      <c r="T25">
        <v>50</v>
      </c>
      <c r="U25" s="156">
        <f t="shared" si="2"/>
        <v>234.42000000000002</v>
      </c>
      <c r="V25" s="154">
        <f t="shared" si="3"/>
        <v>0</v>
      </c>
      <c r="Y25">
        <f>BAWANA!AW25+BAWANA!AX25</f>
        <v>17.79</v>
      </c>
      <c r="Z25">
        <f>BAWANA!BD25+BAWANA!BE25</f>
        <v>17.79</v>
      </c>
      <c r="AA25">
        <f>BAWANA!X25+BAWANA!Y25</f>
        <v>17.79</v>
      </c>
      <c r="AB25">
        <f>BAWANA!AE25+BAWANA!AF25</f>
        <v>17.79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234.42000000000002</v>
      </c>
      <c r="E26">
        <f>BAWANA!AM26</f>
        <v>0</v>
      </c>
      <c r="F26">
        <f t="shared" si="4"/>
        <v>256</v>
      </c>
      <c r="G26">
        <f t="shared" si="5"/>
        <v>234.42000000000002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50</v>
      </c>
      <c r="N26">
        <f t="shared" si="0"/>
        <v>234.42000000000002</v>
      </c>
      <c r="O26" s="154">
        <f t="shared" si="1"/>
        <v>0</v>
      </c>
      <c r="P26">
        <v>99.62</v>
      </c>
      <c r="Q26">
        <v>49.92</v>
      </c>
      <c r="R26">
        <v>5.82</v>
      </c>
      <c r="S26">
        <v>29.06</v>
      </c>
      <c r="T26">
        <v>50</v>
      </c>
      <c r="U26" s="156">
        <f t="shared" si="2"/>
        <v>234.42000000000002</v>
      </c>
      <c r="V26" s="154">
        <f t="shared" si="3"/>
        <v>0</v>
      </c>
      <c r="Y26">
        <f>BAWANA!AW26+BAWANA!AX26</f>
        <v>17.79</v>
      </c>
      <c r="Z26">
        <f>BAWANA!BD26+BAWANA!BE26</f>
        <v>17.79</v>
      </c>
      <c r="AA26">
        <f>BAWANA!X26+BAWANA!Y26</f>
        <v>17.79</v>
      </c>
      <c r="AB26">
        <f>BAWANA!AE26+BAWANA!AF26</f>
        <v>17.79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234.42000000000002</v>
      </c>
      <c r="E27">
        <f>BAWANA!AM27</f>
        <v>0</v>
      </c>
      <c r="F27">
        <f t="shared" si="4"/>
        <v>256</v>
      </c>
      <c r="G27">
        <f t="shared" si="5"/>
        <v>234.42000000000002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50</v>
      </c>
      <c r="N27">
        <f t="shared" si="0"/>
        <v>234.42000000000002</v>
      </c>
      <c r="O27" s="154">
        <f t="shared" si="1"/>
        <v>0</v>
      </c>
      <c r="P27">
        <v>99.62</v>
      </c>
      <c r="Q27">
        <v>49.92</v>
      </c>
      <c r="R27">
        <v>5.82</v>
      </c>
      <c r="S27">
        <v>29.06</v>
      </c>
      <c r="T27">
        <v>50</v>
      </c>
      <c r="U27" s="156">
        <f t="shared" si="2"/>
        <v>234.42000000000002</v>
      </c>
      <c r="V27" s="154">
        <f t="shared" si="3"/>
        <v>0</v>
      </c>
      <c r="Y27">
        <f>BAWANA!AW27+BAWANA!AX27</f>
        <v>17.79</v>
      </c>
      <c r="Z27">
        <f>BAWANA!BD27+BAWANA!BE27</f>
        <v>17.79</v>
      </c>
      <c r="AA27">
        <f>BAWANA!X27+BAWANA!Y27</f>
        <v>17.79</v>
      </c>
      <c r="AB27">
        <f>BAWANA!AE27+BAWANA!AF27</f>
        <v>17.79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234.42000000000002</v>
      </c>
      <c r="E28">
        <f>BAWANA!AM28</f>
        <v>0</v>
      </c>
      <c r="F28">
        <f t="shared" si="4"/>
        <v>256</v>
      </c>
      <c r="G28">
        <f t="shared" si="5"/>
        <v>234.42000000000002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50</v>
      </c>
      <c r="N28">
        <f t="shared" si="0"/>
        <v>234.42000000000002</v>
      </c>
      <c r="O28" s="154">
        <f t="shared" si="1"/>
        <v>0</v>
      </c>
      <c r="P28">
        <v>99.62</v>
      </c>
      <c r="Q28">
        <v>49.92</v>
      </c>
      <c r="R28">
        <v>5.82</v>
      </c>
      <c r="S28">
        <v>29.06</v>
      </c>
      <c r="T28">
        <v>50</v>
      </c>
      <c r="U28" s="156">
        <f t="shared" si="2"/>
        <v>234.42000000000002</v>
      </c>
      <c r="V28" s="154">
        <f t="shared" si="3"/>
        <v>0</v>
      </c>
      <c r="Y28">
        <f>BAWANA!AW28+BAWANA!AX28</f>
        <v>17.79</v>
      </c>
      <c r="Z28">
        <f>BAWANA!BD28+BAWANA!BE28</f>
        <v>17.79</v>
      </c>
      <c r="AA28">
        <f>BAWANA!X28+BAWANA!Y28</f>
        <v>17.79</v>
      </c>
      <c r="AB28">
        <f>BAWANA!AE28+BAWANA!AF28</f>
        <v>17.79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234.42000000000002</v>
      </c>
      <c r="E29">
        <f>BAWANA!AM29</f>
        <v>0</v>
      </c>
      <c r="F29">
        <f t="shared" si="4"/>
        <v>256</v>
      </c>
      <c r="G29">
        <f t="shared" si="5"/>
        <v>234.42000000000002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50</v>
      </c>
      <c r="N29">
        <f t="shared" si="0"/>
        <v>234.42000000000002</v>
      </c>
      <c r="O29" s="154">
        <f t="shared" si="1"/>
        <v>0</v>
      </c>
      <c r="P29">
        <v>99.62</v>
      </c>
      <c r="Q29">
        <v>49.92</v>
      </c>
      <c r="R29">
        <v>5.82</v>
      </c>
      <c r="S29">
        <v>29.06</v>
      </c>
      <c r="T29">
        <v>50</v>
      </c>
      <c r="U29" s="156">
        <f t="shared" si="2"/>
        <v>234.42000000000002</v>
      </c>
      <c r="V29" s="154">
        <f t="shared" si="3"/>
        <v>0</v>
      </c>
      <c r="Y29">
        <f>BAWANA!AW29+BAWANA!AX29</f>
        <v>17.79</v>
      </c>
      <c r="Z29">
        <f>BAWANA!BD29+BAWANA!BE29</f>
        <v>17.79</v>
      </c>
      <c r="AA29">
        <f>BAWANA!X29+BAWANA!Y29</f>
        <v>17.79</v>
      </c>
      <c r="AB29">
        <f>BAWANA!AE29+BAWANA!AF29</f>
        <v>17.79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234.42000000000002</v>
      </c>
      <c r="E30">
        <f>BAWANA!AM30</f>
        <v>0</v>
      </c>
      <c r="F30">
        <f t="shared" si="4"/>
        <v>256</v>
      </c>
      <c r="G30">
        <f t="shared" si="5"/>
        <v>234.42000000000002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50</v>
      </c>
      <c r="N30">
        <f t="shared" si="0"/>
        <v>234.42000000000002</v>
      </c>
      <c r="O30" s="154">
        <f t="shared" si="1"/>
        <v>0</v>
      </c>
      <c r="P30">
        <v>99.62</v>
      </c>
      <c r="Q30">
        <v>49.92</v>
      </c>
      <c r="R30">
        <v>5.82</v>
      </c>
      <c r="S30">
        <v>29.06</v>
      </c>
      <c r="T30">
        <v>50</v>
      </c>
      <c r="U30" s="156">
        <f t="shared" si="2"/>
        <v>234.42000000000002</v>
      </c>
      <c r="V30" s="154">
        <f t="shared" si="3"/>
        <v>0</v>
      </c>
      <c r="Y30">
        <f>BAWANA!AW30+BAWANA!AX30</f>
        <v>17.79</v>
      </c>
      <c r="Z30">
        <f>BAWANA!BD30+BAWANA!BE30</f>
        <v>17.79</v>
      </c>
      <c r="AA30">
        <f>BAWANA!X30+BAWANA!Y30</f>
        <v>17.79</v>
      </c>
      <c r="AB30">
        <f>BAWANA!AE30+BAWANA!AF30</f>
        <v>17.79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234.42000000000002</v>
      </c>
      <c r="E31">
        <f>BAWANA!AM31</f>
        <v>0</v>
      </c>
      <c r="F31">
        <f t="shared" si="4"/>
        <v>256</v>
      </c>
      <c r="G31">
        <f t="shared" si="5"/>
        <v>234.42000000000002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50</v>
      </c>
      <c r="N31">
        <f t="shared" si="0"/>
        <v>234.42000000000002</v>
      </c>
      <c r="O31" s="154">
        <f t="shared" si="1"/>
        <v>0</v>
      </c>
      <c r="P31">
        <v>99.62</v>
      </c>
      <c r="Q31">
        <v>49.92</v>
      </c>
      <c r="R31">
        <v>5.82</v>
      </c>
      <c r="S31">
        <v>29.06</v>
      </c>
      <c r="T31">
        <v>50</v>
      </c>
      <c r="U31" s="156">
        <f t="shared" si="2"/>
        <v>234.42000000000002</v>
      </c>
      <c r="V31" s="154">
        <f t="shared" si="3"/>
        <v>0</v>
      </c>
      <c r="Y31">
        <f>BAWANA!AW31+BAWANA!AX31</f>
        <v>17.79</v>
      </c>
      <c r="Z31">
        <f>BAWANA!BD31+BAWANA!BE31</f>
        <v>17.79</v>
      </c>
      <c r="AA31">
        <f>BAWANA!X31+BAWANA!Y31</f>
        <v>17.79</v>
      </c>
      <c r="AB31">
        <f>BAWANA!AE31+BAWANA!AF31</f>
        <v>17.79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234.42000000000002</v>
      </c>
      <c r="E32">
        <f>BAWANA!AM32</f>
        <v>0</v>
      </c>
      <c r="F32">
        <f t="shared" si="4"/>
        <v>256</v>
      </c>
      <c r="G32">
        <f t="shared" si="5"/>
        <v>234.42000000000002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50</v>
      </c>
      <c r="N32">
        <f t="shared" si="0"/>
        <v>234.42000000000002</v>
      </c>
      <c r="O32" s="154">
        <f t="shared" si="1"/>
        <v>0</v>
      </c>
      <c r="P32">
        <v>99.62</v>
      </c>
      <c r="Q32">
        <v>49.92</v>
      </c>
      <c r="R32">
        <v>5.82</v>
      </c>
      <c r="S32">
        <v>29.06</v>
      </c>
      <c r="T32">
        <v>50</v>
      </c>
      <c r="U32" s="156">
        <f t="shared" si="2"/>
        <v>234.42000000000002</v>
      </c>
      <c r="V32" s="154">
        <f t="shared" si="3"/>
        <v>0</v>
      </c>
      <c r="Y32">
        <f>BAWANA!AW32+BAWANA!AX32</f>
        <v>17.79</v>
      </c>
      <c r="Z32">
        <f>BAWANA!BD32+BAWANA!BE32</f>
        <v>17.79</v>
      </c>
      <c r="AA32">
        <f>BAWANA!X32+BAWANA!Y32</f>
        <v>17.79</v>
      </c>
      <c r="AB32">
        <f>BAWANA!AE32+BAWANA!AF32</f>
        <v>17.79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234.42000000000002</v>
      </c>
      <c r="E33">
        <f>BAWANA!AM33</f>
        <v>0</v>
      </c>
      <c r="F33">
        <f t="shared" si="4"/>
        <v>256</v>
      </c>
      <c r="G33">
        <f t="shared" si="5"/>
        <v>234.42000000000002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50</v>
      </c>
      <c r="N33">
        <f t="shared" si="0"/>
        <v>234.42000000000002</v>
      </c>
      <c r="O33" s="154">
        <f t="shared" si="1"/>
        <v>0</v>
      </c>
      <c r="P33">
        <v>99.62</v>
      </c>
      <c r="Q33">
        <v>49.92</v>
      </c>
      <c r="R33">
        <v>5.82</v>
      </c>
      <c r="S33">
        <v>29.06</v>
      </c>
      <c r="T33">
        <v>50</v>
      </c>
      <c r="U33" s="156">
        <f t="shared" si="2"/>
        <v>234.42000000000002</v>
      </c>
      <c r="V33" s="154">
        <f t="shared" si="3"/>
        <v>0</v>
      </c>
      <c r="Y33">
        <f>BAWANA!AW33+BAWANA!AX33</f>
        <v>17.79</v>
      </c>
      <c r="Z33">
        <f>BAWANA!BD33+BAWANA!BE33</f>
        <v>17.79</v>
      </c>
      <c r="AA33">
        <f>BAWANA!X33+BAWANA!Y33</f>
        <v>17.79</v>
      </c>
      <c r="AB33">
        <f>BAWANA!AE33+BAWANA!AF33</f>
        <v>17.79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234.42000000000002</v>
      </c>
      <c r="E34">
        <f>BAWANA!AM34</f>
        <v>0</v>
      </c>
      <c r="F34">
        <f t="shared" si="4"/>
        <v>256</v>
      </c>
      <c r="G34">
        <f t="shared" si="5"/>
        <v>234.42000000000002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50</v>
      </c>
      <c r="N34">
        <f t="shared" si="0"/>
        <v>234.42000000000002</v>
      </c>
      <c r="O34" s="154">
        <f t="shared" si="1"/>
        <v>0</v>
      </c>
      <c r="P34">
        <v>99.62</v>
      </c>
      <c r="Q34">
        <v>49.92</v>
      </c>
      <c r="R34">
        <v>5.82</v>
      </c>
      <c r="S34">
        <v>29.06</v>
      </c>
      <c r="T34">
        <v>50</v>
      </c>
      <c r="U34" s="156">
        <f t="shared" si="2"/>
        <v>234.42000000000002</v>
      </c>
      <c r="V34" s="154">
        <f t="shared" si="3"/>
        <v>0</v>
      </c>
      <c r="Y34">
        <f>BAWANA!AW34+BAWANA!AX34</f>
        <v>17.79</v>
      </c>
      <c r="Z34">
        <f>BAWANA!BD34+BAWANA!BE34</f>
        <v>17.79</v>
      </c>
      <c r="AA34">
        <f>BAWANA!X34+BAWANA!Y34</f>
        <v>17.79</v>
      </c>
      <c r="AB34">
        <f>BAWANA!AE34+BAWANA!AF34</f>
        <v>17.79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224.5</v>
      </c>
      <c r="E35">
        <f>BAWANA!AM35</f>
        <v>0</v>
      </c>
      <c r="F35">
        <f t="shared" si="4"/>
        <v>256</v>
      </c>
      <c r="G35">
        <f t="shared" si="5"/>
        <v>224.5</v>
      </c>
      <c r="H35" s="154"/>
      <c r="I35">
        <f>BRPL_EOD!AK35+BRPL_EOD!AL35</f>
        <v>99.62</v>
      </c>
      <c r="J35">
        <f>BYPL_EOD!AK35+BYPL_EOD!AL35</f>
        <v>40</v>
      </c>
      <c r="K35">
        <f>MES_EOD!AK35+MES_EOD!AL35</f>
        <v>5.82</v>
      </c>
      <c r="L35">
        <f>NDMC_EOD!AK35+NDMC_EOD!AL35</f>
        <v>29.06</v>
      </c>
      <c r="M35">
        <f>TPDDL_EOD!AK35+TPDDL_EOD!AL35</f>
        <v>50</v>
      </c>
      <c r="N35">
        <f t="shared" si="0"/>
        <v>224.5</v>
      </c>
      <c r="O35" s="154">
        <f t="shared" si="1"/>
        <v>0</v>
      </c>
      <c r="P35">
        <v>99.62</v>
      </c>
      <c r="Q35">
        <v>40</v>
      </c>
      <c r="R35">
        <v>5.82</v>
      </c>
      <c r="S35">
        <v>29.06</v>
      </c>
      <c r="T35">
        <v>50</v>
      </c>
      <c r="U35" s="156">
        <f t="shared" si="2"/>
        <v>224.5</v>
      </c>
      <c r="V35" s="154">
        <f t="shared" si="3"/>
        <v>0</v>
      </c>
      <c r="Y35">
        <f>BAWANA!AW35+BAWANA!AX35</f>
        <v>22.75</v>
      </c>
      <c r="Z35">
        <f>BAWANA!BD35+BAWANA!BE35</f>
        <v>22.75</v>
      </c>
      <c r="AA35">
        <f>BAWANA!X35+BAWANA!Y35</f>
        <v>22.75</v>
      </c>
      <c r="AB35">
        <f>BAWANA!AE35+BAWANA!AF35</f>
        <v>22.75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224.5</v>
      </c>
      <c r="E36">
        <f>BAWANA!AM36</f>
        <v>0</v>
      </c>
      <c r="F36">
        <f t="shared" si="4"/>
        <v>256</v>
      </c>
      <c r="G36">
        <f t="shared" si="5"/>
        <v>224.5</v>
      </c>
      <c r="H36" s="154"/>
      <c r="I36">
        <f>BRPL_EOD!AK36+BRPL_EOD!AL36</f>
        <v>99.62</v>
      </c>
      <c r="J36">
        <f>BYPL_EOD!AK36+BYPL_EOD!AL36</f>
        <v>40</v>
      </c>
      <c r="K36">
        <f>MES_EOD!AK36+MES_EOD!AL36</f>
        <v>5.82</v>
      </c>
      <c r="L36">
        <f>NDMC_EOD!AK36+NDMC_EOD!AL36</f>
        <v>29.06</v>
      </c>
      <c r="M36">
        <f>TPDDL_EOD!AK36+TPDDL_EOD!AL36</f>
        <v>50</v>
      </c>
      <c r="N36">
        <f t="shared" si="0"/>
        <v>224.5</v>
      </c>
      <c r="O36" s="154">
        <f t="shared" si="1"/>
        <v>0</v>
      </c>
      <c r="P36">
        <v>99.62</v>
      </c>
      <c r="Q36">
        <v>40</v>
      </c>
      <c r="R36">
        <v>5.82</v>
      </c>
      <c r="S36">
        <v>29.06</v>
      </c>
      <c r="T36">
        <v>50</v>
      </c>
      <c r="U36" s="156">
        <f t="shared" si="2"/>
        <v>224.5</v>
      </c>
      <c r="V36" s="154">
        <f t="shared" si="3"/>
        <v>0</v>
      </c>
      <c r="Y36">
        <f>BAWANA!AW36+BAWANA!AX36</f>
        <v>22.75</v>
      </c>
      <c r="Z36">
        <f>BAWANA!BD36+BAWANA!BE36</f>
        <v>22.75</v>
      </c>
      <c r="AA36">
        <f>BAWANA!X36+BAWANA!Y36</f>
        <v>22.75</v>
      </c>
      <c r="AB36">
        <f>BAWANA!AE36+BAWANA!AF36</f>
        <v>22.75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216.86</v>
      </c>
      <c r="E37">
        <f>BAWANA!AM37</f>
        <v>0</v>
      </c>
      <c r="F37">
        <f t="shared" si="4"/>
        <v>256</v>
      </c>
      <c r="G37">
        <f t="shared" si="5"/>
        <v>216.86</v>
      </c>
      <c r="H37" s="154"/>
      <c r="I37">
        <f>BRPL_EOD!AK37+BRPL_EOD!AL37</f>
        <v>82.72</v>
      </c>
      <c r="J37">
        <f>BYPL_EOD!AK37+BYPL_EOD!AL37</f>
        <v>41.45</v>
      </c>
      <c r="K37">
        <f>MES_EOD!AK37+MES_EOD!AL37</f>
        <v>5.82</v>
      </c>
      <c r="L37">
        <f>NDMC_EOD!AK37+NDMC_EOD!AL37</f>
        <v>29.06</v>
      </c>
      <c r="M37">
        <f>TPDDL_EOD!AK37+TPDDL_EOD!AL37</f>
        <v>57.8</v>
      </c>
      <c r="N37">
        <f t="shared" si="0"/>
        <v>216.85000000000002</v>
      </c>
      <c r="O37" s="154">
        <f t="shared" si="1"/>
        <v>9.9999999999909051E-3</v>
      </c>
      <c r="P37">
        <v>82.723814618399814</v>
      </c>
      <c r="Q37">
        <v>41.451911459534244</v>
      </c>
      <c r="R37">
        <v>5.8202683882868342</v>
      </c>
      <c r="S37">
        <v>29.061340096841132</v>
      </c>
      <c r="T37">
        <v>57.802665436937971</v>
      </c>
      <c r="U37" s="156">
        <f t="shared" si="2"/>
        <v>216.86</v>
      </c>
      <c r="V37" s="154">
        <f t="shared" si="3"/>
        <v>0</v>
      </c>
      <c r="Y37">
        <f>BAWANA!AW37+BAWANA!AX37</f>
        <v>26.57</v>
      </c>
      <c r="Z37">
        <f>BAWANA!BD37+BAWANA!BE37</f>
        <v>26.57</v>
      </c>
      <c r="AA37">
        <f>BAWANA!X37+BAWANA!Y37</f>
        <v>26.57</v>
      </c>
      <c r="AB37">
        <f>BAWANA!AE37+BAWANA!AF37</f>
        <v>26.57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216.86</v>
      </c>
      <c r="E38">
        <f>BAWANA!AM38</f>
        <v>0</v>
      </c>
      <c r="F38">
        <f t="shared" si="4"/>
        <v>256</v>
      </c>
      <c r="G38">
        <f t="shared" si="5"/>
        <v>216.86</v>
      </c>
      <c r="H38" s="154"/>
      <c r="I38">
        <f>BRPL_EOD!AK38+BRPL_EOD!AL38</f>
        <v>82.72</v>
      </c>
      <c r="J38">
        <f>BYPL_EOD!AK38+BYPL_EOD!AL38</f>
        <v>41.45</v>
      </c>
      <c r="K38">
        <f>MES_EOD!AK38+MES_EOD!AL38</f>
        <v>5.82</v>
      </c>
      <c r="L38">
        <f>NDMC_EOD!AK38+NDMC_EOD!AL38</f>
        <v>29.06</v>
      </c>
      <c r="M38">
        <f>TPDDL_EOD!AK38+TPDDL_EOD!AL38</f>
        <v>57.8</v>
      </c>
      <c r="N38">
        <f t="shared" si="0"/>
        <v>216.85000000000002</v>
      </c>
      <c r="O38" s="154">
        <f t="shared" si="1"/>
        <v>9.9999999999909051E-3</v>
      </c>
      <c r="P38">
        <v>82.723814618399814</v>
      </c>
      <c r="Q38">
        <v>41.451911459534244</v>
      </c>
      <c r="R38">
        <v>5.8202683882868342</v>
      </c>
      <c r="S38">
        <v>29.061340096841132</v>
      </c>
      <c r="T38">
        <v>57.802665436937971</v>
      </c>
      <c r="U38" s="156">
        <f t="shared" si="2"/>
        <v>216.86</v>
      </c>
      <c r="V38" s="154">
        <f t="shared" si="3"/>
        <v>0</v>
      </c>
      <c r="Y38">
        <f>BAWANA!AW38+BAWANA!AX38</f>
        <v>26.57</v>
      </c>
      <c r="Z38">
        <f>BAWANA!BD38+BAWANA!BE38</f>
        <v>26.57</v>
      </c>
      <c r="AA38">
        <f>BAWANA!X38+BAWANA!Y38</f>
        <v>26.57</v>
      </c>
      <c r="AB38">
        <f>BAWANA!AE38+BAWANA!AF38</f>
        <v>26.57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216.86</v>
      </c>
      <c r="E39">
        <f>BAWANA!AM39</f>
        <v>0</v>
      </c>
      <c r="F39">
        <f t="shared" si="4"/>
        <v>256</v>
      </c>
      <c r="G39">
        <f t="shared" si="5"/>
        <v>216.86</v>
      </c>
      <c r="H39" s="154"/>
      <c r="I39">
        <f>BRPL_EOD!AK39+BRPL_EOD!AL39</f>
        <v>82.72</v>
      </c>
      <c r="J39">
        <f>BYPL_EOD!AK39+BYPL_EOD!AL39</f>
        <v>41.45</v>
      </c>
      <c r="K39">
        <f>MES_EOD!AK39+MES_EOD!AL39</f>
        <v>5.82</v>
      </c>
      <c r="L39">
        <f>NDMC_EOD!AK39+NDMC_EOD!AL39</f>
        <v>29.06</v>
      </c>
      <c r="M39">
        <f>TPDDL_EOD!AK39+TPDDL_EOD!AL39</f>
        <v>57.8</v>
      </c>
      <c r="N39">
        <f t="shared" si="0"/>
        <v>216.85000000000002</v>
      </c>
      <c r="O39" s="154">
        <f t="shared" si="1"/>
        <v>9.9999999999909051E-3</v>
      </c>
      <c r="P39">
        <v>82.723814618399814</v>
      </c>
      <c r="Q39">
        <v>41.451911459534244</v>
      </c>
      <c r="R39">
        <v>5.8202683882868342</v>
      </c>
      <c r="S39">
        <v>29.061340096841132</v>
      </c>
      <c r="T39">
        <v>57.802665436937971</v>
      </c>
      <c r="U39" s="156">
        <f t="shared" si="2"/>
        <v>216.86</v>
      </c>
      <c r="V39" s="154">
        <f t="shared" si="3"/>
        <v>0</v>
      </c>
      <c r="Y39">
        <f>BAWANA!AW39+BAWANA!AX39</f>
        <v>26.57</v>
      </c>
      <c r="Z39">
        <f>BAWANA!BD39+BAWANA!BE39</f>
        <v>26.57</v>
      </c>
      <c r="AA39">
        <f>BAWANA!X39+BAWANA!Y39</f>
        <v>26.57</v>
      </c>
      <c r="AB39">
        <f>BAWANA!AE39+BAWANA!AF39</f>
        <v>26.57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216.86</v>
      </c>
      <c r="E40">
        <f>BAWANA!AM40</f>
        <v>0</v>
      </c>
      <c r="F40">
        <f t="shared" si="4"/>
        <v>256</v>
      </c>
      <c r="G40">
        <f t="shared" si="5"/>
        <v>216.86</v>
      </c>
      <c r="H40" s="154"/>
      <c r="I40">
        <f>BRPL_EOD!AK40+BRPL_EOD!AL40</f>
        <v>82.72</v>
      </c>
      <c r="J40">
        <f>BYPL_EOD!AK40+BYPL_EOD!AL40</f>
        <v>41.45</v>
      </c>
      <c r="K40">
        <f>MES_EOD!AK40+MES_EOD!AL40</f>
        <v>5.82</v>
      </c>
      <c r="L40">
        <f>NDMC_EOD!AK40+NDMC_EOD!AL40</f>
        <v>29.06</v>
      </c>
      <c r="M40">
        <f>TPDDL_EOD!AK40+TPDDL_EOD!AL40</f>
        <v>57.8</v>
      </c>
      <c r="N40">
        <f t="shared" si="0"/>
        <v>216.85000000000002</v>
      </c>
      <c r="O40" s="154">
        <f t="shared" si="1"/>
        <v>9.9999999999909051E-3</v>
      </c>
      <c r="P40">
        <v>82.723814618399814</v>
      </c>
      <c r="Q40">
        <v>41.451911459534244</v>
      </c>
      <c r="R40">
        <v>5.8202683882868342</v>
      </c>
      <c r="S40">
        <v>29.061340096841132</v>
      </c>
      <c r="T40">
        <v>57.802665436937971</v>
      </c>
      <c r="U40" s="156">
        <f t="shared" si="2"/>
        <v>216.86</v>
      </c>
      <c r="V40" s="154">
        <f t="shared" si="3"/>
        <v>0</v>
      </c>
      <c r="Y40">
        <f>BAWANA!AW40+BAWANA!AX40</f>
        <v>26.57</v>
      </c>
      <c r="Z40">
        <f>BAWANA!BD40+BAWANA!BE40</f>
        <v>26.57</v>
      </c>
      <c r="AA40">
        <f>BAWANA!X40+BAWANA!Y40</f>
        <v>26.57</v>
      </c>
      <c r="AB40">
        <f>BAWANA!AE40+BAWANA!AF40</f>
        <v>26.57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216.86</v>
      </c>
      <c r="E41">
        <f>BAWANA!AM41</f>
        <v>0</v>
      </c>
      <c r="F41">
        <f t="shared" si="4"/>
        <v>256</v>
      </c>
      <c r="G41">
        <f t="shared" si="5"/>
        <v>216.86</v>
      </c>
      <c r="H41" s="154"/>
      <c r="I41">
        <f>BRPL_EOD!AK41+BRPL_EOD!AL41</f>
        <v>82.72</v>
      </c>
      <c r="J41">
        <f>BYPL_EOD!AK41+BYPL_EOD!AL41</f>
        <v>41.45</v>
      </c>
      <c r="K41">
        <f>MES_EOD!AK41+MES_EOD!AL41</f>
        <v>5.82</v>
      </c>
      <c r="L41">
        <f>NDMC_EOD!AK41+NDMC_EOD!AL41</f>
        <v>29.06</v>
      </c>
      <c r="M41">
        <f>TPDDL_EOD!AK41+TPDDL_EOD!AL41</f>
        <v>57.8</v>
      </c>
      <c r="N41">
        <f t="shared" si="0"/>
        <v>216.85000000000002</v>
      </c>
      <c r="O41" s="154">
        <f t="shared" si="1"/>
        <v>9.9999999999909051E-3</v>
      </c>
      <c r="P41">
        <v>82.723814618399814</v>
      </c>
      <c r="Q41">
        <v>41.451911459534244</v>
      </c>
      <c r="R41">
        <v>5.8202683882868342</v>
      </c>
      <c r="S41">
        <v>29.061340096841132</v>
      </c>
      <c r="T41">
        <v>57.802665436937971</v>
      </c>
      <c r="U41" s="156">
        <f t="shared" si="2"/>
        <v>216.86</v>
      </c>
      <c r="V41" s="154">
        <f t="shared" si="3"/>
        <v>0</v>
      </c>
      <c r="Y41">
        <f>BAWANA!AW41+BAWANA!AX41</f>
        <v>26.57</v>
      </c>
      <c r="Z41">
        <f>BAWANA!BD41+BAWANA!BE41</f>
        <v>26.57</v>
      </c>
      <c r="AA41">
        <f>BAWANA!X41+BAWANA!Y41</f>
        <v>26.57</v>
      </c>
      <c r="AB41">
        <f>BAWANA!AE41+BAWANA!AF41</f>
        <v>26.57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216.86</v>
      </c>
      <c r="E42">
        <f>BAWANA!AM42</f>
        <v>0</v>
      </c>
      <c r="F42">
        <f t="shared" si="4"/>
        <v>256</v>
      </c>
      <c r="G42">
        <f t="shared" si="5"/>
        <v>216.86</v>
      </c>
      <c r="H42" s="154"/>
      <c r="I42">
        <f>BRPL_EOD!AK42+BRPL_EOD!AL42</f>
        <v>82.72</v>
      </c>
      <c r="J42">
        <f>BYPL_EOD!AK42+BYPL_EOD!AL42</f>
        <v>41.45</v>
      </c>
      <c r="K42">
        <f>MES_EOD!AK42+MES_EOD!AL42</f>
        <v>5.82</v>
      </c>
      <c r="L42">
        <f>NDMC_EOD!AK42+NDMC_EOD!AL42</f>
        <v>29.06</v>
      </c>
      <c r="M42">
        <f>TPDDL_EOD!AK42+TPDDL_EOD!AL42</f>
        <v>57.8</v>
      </c>
      <c r="N42">
        <f t="shared" si="0"/>
        <v>216.85000000000002</v>
      </c>
      <c r="O42" s="154">
        <f t="shared" si="1"/>
        <v>9.9999999999909051E-3</v>
      </c>
      <c r="P42">
        <v>82.723814618399814</v>
      </c>
      <c r="Q42">
        <v>41.451911459534244</v>
      </c>
      <c r="R42">
        <v>5.8202683882868342</v>
      </c>
      <c r="S42">
        <v>29.061340096841132</v>
      </c>
      <c r="T42">
        <v>57.802665436937971</v>
      </c>
      <c r="U42" s="156">
        <f t="shared" si="2"/>
        <v>216.86</v>
      </c>
      <c r="V42" s="154">
        <f t="shared" si="3"/>
        <v>0</v>
      </c>
      <c r="Y42">
        <f>BAWANA!AW42+BAWANA!AX42</f>
        <v>26.57</v>
      </c>
      <c r="Z42">
        <f>BAWANA!BD42+BAWANA!BE42</f>
        <v>26.57</v>
      </c>
      <c r="AA42">
        <f>BAWANA!X42+BAWANA!Y42</f>
        <v>26.57</v>
      </c>
      <c r="AB42">
        <f>BAWANA!AE42+BAWANA!AF42</f>
        <v>26.57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216.86</v>
      </c>
      <c r="E43">
        <f>BAWANA!AM43</f>
        <v>0</v>
      </c>
      <c r="F43">
        <f t="shared" si="4"/>
        <v>256</v>
      </c>
      <c r="G43">
        <f t="shared" si="5"/>
        <v>216.86</v>
      </c>
      <c r="H43" s="154"/>
      <c r="I43">
        <f>BRPL_EOD!AK43+BRPL_EOD!AL43</f>
        <v>82.72</v>
      </c>
      <c r="J43">
        <f>BYPL_EOD!AK43+BYPL_EOD!AL43</f>
        <v>41.45</v>
      </c>
      <c r="K43">
        <f>MES_EOD!AK43+MES_EOD!AL43</f>
        <v>5.82</v>
      </c>
      <c r="L43">
        <f>NDMC_EOD!AK43+NDMC_EOD!AL43</f>
        <v>29.06</v>
      </c>
      <c r="M43">
        <f>TPDDL_EOD!AK43+TPDDL_EOD!AL43</f>
        <v>57.8</v>
      </c>
      <c r="N43">
        <f t="shared" si="0"/>
        <v>216.85000000000002</v>
      </c>
      <c r="O43" s="154">
        <f t="shared" si="1"/>
        <v>9.9999999999909051E-3</v>
      </c>
      <c r="P43">
        <v>82.723814618399814</v>
      </c>
      <c r="Q43">
        <v>41.451911459534244</v>
      </c>
      <c r="R43">
        <v>5.8202683882868342</v>
      </c>
      <c r="S43">
        <v>29.061340096841132</v>
      </c>
      <c r="T43">
        <v>57.802665436937971</v>
      </c>
      <c r="U43" s="156">
        <f t="shared" si="2"/>
        <v>216.86</v>
      </c>
      <c r="V43" s="154">
        <f t="shared" si="3"/>
        <v>0</v>
      </c>
      <c r="Y43">
        <f>BAWANA!AW43+BAWANA!AX43</f>
        <v>26.57</v>
      </c>
      <c r="Z43">
        <f>BAWANA!BD43+BAWANA!BE43</f>
        <v>26.57</v>
      </c>
      <c r="AA43">
        <f>BAWANA!X43+BAWANA!Y43</f>
        <v>26.57</v>
      </c>
      <c r="AB43">
        <f>BAWANA!AE43+BAWANA!AF43</f>
        <v>26.57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216.86</v>
      </c>
      <c r="E44">
        <f>BAWANA!AM44</f>
        <v>0</v>
      </c>
      <c r="F44">
        <f t="shared" si="4"/>
        <v>256</v>
      </c>
      <c r="G44">
        <f t="shared" si="5"/>
        <v>216.86</v>
      </c>
      <c r="H44" s="154"/>
      <c r="I44">
        <f>BRPL_EOD!AK44+BRPL_EOD!AL44</f>
        <v>82.72</v>
      </c>
      <c r="J44">
        <f>BYPL_EOD!AK44+BYPL_EOD!AL44</f>
        <v>41.45</v>
      </c>
      <c r="K44">
        <f>MES_EOD!AK44+MES_EOD!AL44</f>
        <v>5.82</v>
      </c>
      <c r="L44">
        <f>NDMC_EOD!AK44+NDMC_EOD!AL44</f>
        <v>29.06</v>
      </c>
      <c r="M44">
        <f>TPDDL_EOD!AK44+TPDDL_EOD!AL44</f>
        <v>57.8</v>
      </c>
      <c r="N44">
        <f t="shared" si="0"/>
        <v>216.85000000000002</v>
      </c>
      <c r="O44" s="154">
        <f t="shared" si="1"/>
        <v>9.9999999999909051E-3</v>
      </c>
      <c r="P44">
        <v>82.723814618399814</v>
      </c>
      <c r="Q44">
        <v>41.451911459534244</v>
      </c>
      <c r="R44">
        <v>5.8202683882868342</v>
      </c>
      <c r="S44">
        <v>29.061340096841132</v>
      </c>
      <c r="T44">
        <v>57.802665436937971</v>
      </c>
      <c r="U44" s="156">
        <f t="shared" si="2"/>
        <v>216.86</v>
      </c>
      <c r="V44" s="154">
        <f t="shared" si="3"/>
        <v>0</v>
      </c>
      <c r="Y44">
        <f>BAWANA!AW44+BAWANA!AX44</f>
        <v>26.57</v>
      </c>
      <c r="Z44">
        <f>BAWANA!BD44+BAWANA!BE44</f>
        <v>26.57</v>
      </c>
      <c r="AA44">
        <f>BAWANA!X44+BAWANA!Y44</f>
        <v>26.57</v>
      </c>
      <c r="AB44">
        <f>BAWANA!AE44+BAWANA!AF44</f>
        <v>26.57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216.86</v>
      </c>
      <c r="E45">
        <f>BAWANA!AM45</f>
        <v>0</v>
      </c>
      <c r="F45">
        <f t="shared" si="4"/>
        <v>256</v>
      </c>
      <c r="G45">
        <f t="shared" si="5"/>
        <v>216.86</v>
      </c>
      <c r="H45" s="154"/>
      <c r="I45">
        <f>BRPL_EOD!AK45+BRPL_EOD!AL45</f>
        <v>82.72</v>
      </c>
      <c r="J45">
        <f>BYPL_EOD!AK45+BYPL_EOD!AL45</f>
        <v>41.45</v>
      </c>
      <c r="K45">
        <f>MES_EOD!AK45+MES_EOD!AL45</f>
        <v>5.82</v>
      </c>
      <c r="L45">
        <f>NDMC_EOD!AK45+NDMC_EOD!AL45</f>
        <v>29.06</v>
      </c>
      <c r="M45">
        <f>TPDDL_EOD!AK45+TPDDL_EOD!AL45</f>
        <v>57.8</v>
      </c>
      <c r="N45">
        <f t="shared" si="0"/>
        <v>216.85000000000002</v>
      </c>
      <c r="O45" s="154">
        <f t="shared" si="1"/>
        <v>9.9999999999909051E-3</v>
      </c>
      <c r="P45">
        <v>82.723814618399814</v>
      </c>
      <c r="Q45">
        <v>41.451911459534244</v>
      </c>
      <c r="R45">
        <v>5.8202683882868342</v>
      </c>
      <c r="S45">
        <v>29.061340096841132</v>
      </c>
      <c r="T45">
        <v>57.802665436937971</v>
      </c>
      <c r="U45" s="156">
        <f t="shared" si="2"/>
        <v>216.86</v>
      </c>
      <c r="V45" s="154">
        <f t="shared" si="3"/>
        <v>0</v>
      </c>
      <c r="Y45">
        <f>BAWANA!AW45+BAWANA!AX45</f>
        <v>26.57</v>
      </c>
      <c r="Z45">
        <f>BAWANA!BD45+BAWANA!BE45</f>
        <v>26.57</v>
      </c>
      <c r="AA45">
        <f>BAWANA!X45+BAWANA!Y45</f>
        <v>26.57</v>
      </c>
      <c r="AB45">
        <f>BAWANA!AE45+BAWANA!AF45</f>
        <v>26.57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216.86</v>
      </c>
      <c r="E46">
        <f>BAWANA!AM46</f>
        <v>0</v>
      </c>
      <c r="F46">
        <f t="shared" si="4"/>
        <v>256</v>
      </c>
      <c r="G46">
        <f t="shared" si="5"/>
        <v>216.86</v>
      </c>
      <c r="H46" s="154"/>
      <c r="I46">
        <f>BRPL_EOD!AK46+BRPL_EOD!AL46</f>
        <v>82.72</v>
      </c>
      <c r="J46">
        <f>BYPL_EOD!AK46+BYPL_EOD!AL46</f>
        <v>41.45</v>
      </c>
      <c r="K46">
        <f>MES_EOD!AK46+MES_EOD!AL46</f>
        <v>5.82</v>
      </c>
      <c r="L46">
        <f>NDMC_EOD!AK46+NDMC_EOD!AL46</f>
        <v>29.06</v>
      </c>
      <c r="M46">
        <f>TPDDL_EOD!AK46+TPDDL_EOD!AL46</f>
        <v>57.8</v>
      </c>
      <c r="N46">
        <f t="shared" si="0"/>
        <v>216.85000000000002</v>
      </c>
      <c r="O46" s="154">
        <f t="shared" si="1"/>
        <v>9.9999999999909051E-3</v>
      </c>
      <c r="P46">
        <v>82.723814618399814</v>
      </c>
      <c r="Q46">
        <v>41.451911459534244</v>
      </c>
      <c r="R46">
        <v>5.8202683882868342</v>
      </c>
      <c r="S46">
        <v>29.061340096841132</v>
      </c>
      <c r="T46">
        <v>57.802665436937971</v>
      </c>
      <c r="U46" s="156">
        <f t="shared" si="2"/>
        <v>216.86</v>
      </c>
      <c r="V46" s="154">
        <f t="shared" si="3"/>
        <v>0</v>
      </c>
      <c r="Y46">
        <f>BAWANA!AW46+BAWANA!AX46</f>
        <v>26.57</v>
      </c>
      <c r="Z46">
        <f>BAWANA!BD46+BAWANA!BE46</f>
        <v>26.57</v>
      </c>
      <c r="AA46">
        <f>BAWANA!X46+BAWANA!Y46</f>
        <v>26.57</v>
      </c>
      <c r="AB46">
        <f>BAWANA!AE46+BAWANA!AF46</f>
        <v>26.57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216.86</v>
      </c>
      <c r="E47">
        <f>BAWANA!AM47</f>
        <v>0</v>
      </c>
      <c r="F47">
        <f t="shared" si="4"/>
        <v>256</v>
      </c>
      <c r="G47">
        <f t="shared" si="5"/>
        <v>216.86</v>
      </c>
      <c r="H47" s="154"/>
      <c r="I47">
        <f>BRPL_EOD!AK47+BRPL_EOD!AL47</f>
        <v>82.72</v>
      </c>
      <c r="J47">
        <f>BYPL_EOD!AK47+BYPL_EOD!AL47</f>
        <v>41.45</v>
      </c>
      <c r="K47">
        <f>MES_EOD!AK47+MES_EOD!AL47</f>
        <v>5.82</v>
      </c>
      <c r="L47">
        <f>NDMC_EOD!AK47+NDMC_EOD!AL47</f>
        <v>29.06</v>
      </c>
      <c r="M47">
        <f>TPDDL_EOD!AK47+TPDDL_EOD!AL47</f>
        <v>57.8</v>
      </c>
      <c r="N47">
        <f t="shared" si="0"/>
        <v>216.85000000000002</v>
      </c>
      <c r="O47" s="154">
        <f t="shared" si="1"/>
        <v>9.9999999999909051E-3</v>
      </c>
      <c r="P47">
        <v>82.723814618399814</v>
      </c>
      <c r="Q47">
        <v>41.451911459534244</v>
      </c>
      <c r="R47">
        <v>5.8202683882868342</v>
      </c>
      <c r="S47">
        <v>29.061340096841132</v>
      </c>
      <c r="T47">
        <v>57.802665436937971</v>
      </c>
      <c r="U47" s="156">
        <f t="shared" si="2"/>
        <v>216.86</v>
      </c>
      <c r="V47" s="154">
        <f t="shared" si="3"/>
        <v>0</v>
      </c>
      <c r="Y47">
        <f>BAWANA!AW47+BAWANA!AX47</f>
        <v>26.57</v>
      </c>
      <c r="Z47">
        <f>BAWANA!BD47+BAWANA!BE47</f>
        <v>26.57</v>
      </c>
      <c r="AA47">
        <f>BAWANA!X47+BAWANA!Y47</f>
        <v>26.57</v>
      </c>
      <c r="AB47">
        <f>BAWANA!AE47+BAWANA!AF47</f>
        <v>26.57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216.86</v>
      </c>
      <c r="E48">
        <f>BAWANA!AM48</f>
        <v>0</v>
      </c>
      <c r="F48">
        <f t="shared" si="4"/>
        <v>256</v>
      </c>
      <c r="G48">
        <f t="shared" si="5"/>
        <v>216.86</v>
      </c>
      <c r="H48" s="154"/>
      <c r="I48">
        <f>BRPL_EOD!AK48+BRPL_EOD!AL48</f>
        <v>82.72</v>
      </c>
      <c r="J48">
        <f>BYPL_EOD!AK48+BYPL_EOD!AL48</f>
        <v>41.45</v>
      </c>
      <c r="K48">
        <f>MES_EOD!AK48+MES_EOD!AL48</f>
        <v>5.82</v>
      </c>
      <c r="L48">
        <f>NDMC_EOD!AK48+NDMC_EOD!AL48</f>
        <v>29.06</v>
      </c>
      <c r="M48">
        <f>TPDDL_EOD!AK48+TPDDL_EOD!AL48</f>
        <v>57.8</v>
      </c>
      <c r="N48">
        <f t="shared" si="0"/>
        <v>216.85000000000002</v>
      </c>
      <c r="O48" s="154">
        <f t="shared" si="1"/>
        <v>9.9999999999909051E-3</v>
      </c>
      <c r="P48">
        <v>82.723814618399814</v>
      </c>
      <c r="Q48">
        <v>41.451911459534244</v>
      </c>
      <c r="R48">
        <v>5.8202683882868342</v>
      </c>
      <c r="S48">
        <v>29.061340096841132</v>
      </c>
      <c r="T48">
        <v>57.802665436937971</v>
      </c>
      <c r="U48" s="156">
        <f t="shared" si="2"/>
        <v>216.86</v>
      </c>
      <c r="V48" s="154">
        <f t="shared" si="3"/>
        <v>0</v>
      </c>
      <c r="Y48">
        <f>BAWANA!AW48+BAWANA!AX48</f>
        <v>26.57</v>
      </c>
      <c r="Z48">
        <f>BAWANA!BD48+BAWANA!BE48</f>
        <v>26.57</v>
      </c>
      <c r="AA48">
        <f>BAWANA!X48+BAWANA!Y48</f>
        <v>26.57</v>
      </c>
      <c r="AB48">
        <f>BAWANA!AE48+BAWANA!AF48</f>
        <v>26.57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216.86</v>
      </c>
      <c r="E49">
        <f>BAWANA!AM49</f>
        <v>0</v>
      </c>
      <c r="F49">
        <f t="shared" si="4"/>
        <v>256</v>
      </c>
      <c r="G49">
        <f t="shared" si="5"/>
        <v>216.86</v>
      </c>
      <c r="H49" s="154"/>
      <c r="I49">
        <f>BRPL_EOD!AK49+BRPL_EOD!AL49</f>
        <v>82.72</v>
      </c>
      <c r="J49">
        <f>BYPL_EOD!AK49+BYPL_EOD!AL49</f>
        <v>41.45</v>
      </c>
      <c r="K49">
        <f>MES_EOD!AK49+MES_EOD!AL49</f>
        <v>5.82</v>
      </c>
      <c r="L49">
        <f>NDMC_EOD!AK49+NDMC_EOD!AL49</f>
        <v>29.06</v>
      </c>
      <c r="M49">
        <f>TPDDL_EOD!AK49+TPDDL_EOD!AL49</f>
        <v>57.8</v>
      </c>
      <c r="N49">
        <f t="shared" si="0"/>
        <v>216.85000000000002</v>
      </c>
      <c r="O49" s="154">
        <f t="shared" si="1"/>
        <v>9.9999999999909051E-3</v>
      </c>
      <c r="P49">
        <v>82.723814618399814</v>
      </c>
      <c r="Q49">
        <v>41.451911459534244</v>
      </c>
      <c r="R49">
        <v>5.8202683882868342</v>
      </c>
      <c r="S49">
        <v>29.061340096841132</v>
      </c>
      <c r="T49">
        <v>57.802665436937971</v>
      </c>
      <c r="U49" s="156">
        <f t="shared" si="2"/>
        <v>216.86</v>
      </c>
      <c r="V49" s="154">
        <f t="shared" si="3"/>
        <v>0</v>
      </c>
      <c r="Y49">
        <f>BAWANA!AW49+BAWANA!AX49</f>
        <v>26.57</v>
      </c>
      <c r="Z49">
        <f>BAWANA!BD49+BAWANA!BE49</f>
        <v>26.57</v>
      </c>
      <c r="AA49">
        <f>BAWANA!X49+BAWANA!Y49</f>
        <v>26.57</v>
      </c>
      <c r="AB49">
        <f>BAWANA!AE49+BAWANA!AF49</f>
        <v>26.57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216.86</v>
      </c>
      <c r="E50">
        <f>BAWANA!AM50</f>
        <v>0</v>
      </c>
      <c r="F50">
        <f t="shared" si="4"/>
        <v>256</v>
      </c>
      <c r="G50">
        <f t="shared" si="5"/>
        <v>216.86</v>
      </c>
      <c r="H50" s="154"/>
      <c r="I50">
        <f>BRPL_EOD!AK50+BRPL_EOD!AL50</f>
        <v>82.72</v>
      </c>
      <c r="J50">
        <f>BYPL_EOD!AK50+BYPL_EOD!AL50</f>
        <v>41.45</v>
      </c>
      <c r="K50">
        <f>MES_EOD!AK50+MES_EOD!AL50</f>
        <v>5.82</v>
      </c>
      <c r="L50">
        <f>NDMC_EOD!AK50+NDMC_EOD!AL50</f>
        <v>29.06</v>
      </c>
      <c r="M50">
        <f>TPDDL_EOD!AK50+TPDDL_EOD!AL50</f>
        <v>57.8</v>
      </c>
      <c r="N50">
        <f t="shared" si="0"/>
        <v>216.85000000000002</v>
      </c>
      <c r="O50" s="154">
        <f t="shared" si="1"/>
        <v>9.9999999999909051E-3</v>
      </c>
      <c r="P50">
        <v>82.723814618399814</v>
      </c>
      <c r="Q50">
        <v>41.451911459534244</v>
      </c>
      <c r="R50">
        <v>5.8202683882868342</v>
      </c>
      <c r="S50">
        <v>29.061340096841132</v>
      </c>
      <c r="T50">
        <v>57.802665436937971</v>
      </c>
      <c r="U50" s="156">
        <f t="shared" si="2"/>
        <v>216.86</v>
      </c>
      <c r="V50" s="154">
        <f t="shared" si="3"/>
        <v>0</v>
      </c>
      <c r="Y50">
        <f>BAWANA!AW50+BAWANA!AX50</f>
        <v>26.57</v>
      </c>
      <c r="Z50">
        <f>BAWANA!BD50+BAWANA!BE50</f>
        <v>26.57</v>
      </c>
      <c r="AA50">
        <f>BAWANA!X50+BAWANA!Y50</f>
        <v>26.57</v>
      </c>
      <c r="AB50">
        <f>BAWANA!AE50+BAWANA!AF50</f>
        <v>26.57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216.86</v>
      </c>
      <c r="E51">
        <f>BAWANA!AM51</f>
        <v>0</v>
      </c>
      <c r="F51">
        <f t="shared" si="4"/>
        <v>256</v>
      </c>
      <c r="G51">
        <f t="shared" si="5"/>
        <v>216.86</v>
      </c>
      <c r="H51" s="154"/>
      <c r="I51">
        <f>BRPL_EOD!AK51+BRPL_EOD!AL51</f>
        <v>82.72</v>
      </c>
      <c r="J51">
        <f>BYPL_EOD!AK51+BYPL_EOD!AL51</f>
        <v>41.45</v>
      </c>
      <c r="K51">
        <f>MES_EOD!AK51+MES_EOD!AL51</f>
        <v>5.82</v>
      </c>
      <c r="L51">
        <f>NDMC_EOD!AK51+NDMC_EOD!AL51</f>
        <v>29.06</v>
      </c>
      <c r="M51">
        <f>TPDDL_EOD!AK51+TPDDL_EOD!AL51</f>
        <v>57.8</v>
      </c>
      <c r="N51">
        <f t="shared" si="0"/>
        <v>216.85000000000002</v>
      </c>
      <c r="O51" s="154">
        <f t="shared" si="1"/>
        <v>9.9999999999909051E-3</v>
      </c>
      <c r="P51">
        <v>82.723814618399814</v>
      </c>
      <c r="Q51">
        <v>41.451911459534244</v>
      </c>
      <c r="R51">
        <v>5.8202683882868342</v>
      </c>
      <c r="S51">
        <v>29.061340096841132</v>
      </c>
      <c r="T51">
        <v>57.802665436937971</v>
      </c>
      <c r="U51" s="156">
        <f t="shared" si="2"/>
        <v>216.86</v>
      </c>
      <c r="V51" s="154">
        <f t="shared" si="3"/>
        <v>0</v>
      </c>
      <c r="Y51">
        <f>BAWANA!AW51+BAWANA!AX51</f>
        <v>26.57</v>
      </c>
      <c r="Z51">
        <f>BAWANA!BD51+BAWANA!BE51</f>
        <v>26.57</v>
      </c>
      <c r="AA51">
        <f>BAWANA!X51+BAWANA!Y51</f>
        <v>26.57</v>
      </c>
      <c r="AB51">
        <f>BAWANA!AE51+BAWANA!AF51</f>
        <v>26.57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216.86</v>
      </c>
      <c r="E52">
        <f>BAWANA!AM52</f>
        <v>0</v>
      </c>
      <c r="F52">
        <f t="shared" si="4"/>
        <v>256</v>
      </c>
      <c r="G52">
        <f t="shared" si="5"/>
        <v>216.86</v>
      </c>
      <c r="H52" s="154"/>
      <c r="I52">
        <f>BRPL_EOD!AK52+BRPL_EOD!AL52</f>
        <v>82.72</v>
      </c>
      <c r="J52">
        <f>BYPL_EOD!AK52+BYPL_EOD!AL52</f>
        <v>41.45</v>
      </c>
      <c r="K52">
        <f>MES_EOD!AK52+MES_EOD!AL52</f>
        <v>5.82</v>
      </c>
      <c r="L52">
        <f>NDMC_EOD!AK52+NDMC_EOD!AL52</f>
        <v>29.06</v>
      </c>
      <c r="M52">
        <f>TPDDL_EOD!AK52+TPDDL_EOD!AL52</f>
        <v>57.8</v>
      </c>
      <c r="N52">
        <f t="shared" si="0"/>
        <v>216.85000000000002</v>
      </c>
      <c r="O52" s="154">
        <f t="shared" si="1"/>
        <v>9.9999999999909051E-3</v>
      </c>
      <c r="P52">
        <v>82.723814618399814</v>
      </c>
      <c r="Q52">
        <v>41.451911459534244</v>
      </c>
      <c r="R52">
        <v>5.8202683882868342</v>
      </c>
      <c r="S52">
        <v>29.061340096841132</v>
      </c>
      <c r="T52">
        <v>57.802665436937971</v>
      </c>
      <c r="U52" s="156">
        <f t="shared" si="2"/>
        <v>216.86</v>
      </c>
      <c r="V52" s="154">
        <f t="shared" si="3"/>
        <v>0</v>
      </c>
      <c r="Y52">
        <f>BAWANA!AW52+BAWANA!AX52</f>
        <v>26.57</v>
      </c>
      <c r="Z52">
        <f>BAWANA!BD52+BAWANA!BE52</f>
        <v>26.57</v>
      </c>
      <c r="AA52">
        <f>BAWANA!X52+BAWANA!Y52</f>
        <v>26.57</v>
      </c>
      <c r="AB52">
        <f>BAWANA!AE52+BAWANA!AF52</f>
        <v>26.57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216.86</v>
      </c>
      <c r="E53">
        <f>BAWANA!AM53</f>
        <v>0</v>
      </c>
      <c r="F53">
        <f t="shared" si="4"/>
        <v>256</v>
      </c>
      <c r="G53">
        <f t="shared" si="5"/>
        <v>216.86</v>
      </c>
      <c r="H53" s="154"/>
      <c r="I53">
        <f>BRPL_EOD!AK53+BRPL_EOD!AL53</f>
        <v>82.72</v>
      </c>
      <c r="J53">
        <f>BYPL_EOD!AK53+BYPL_EOD!AL53</f>
        <v>41.45</v>
      </c>
      <c r="K53">
        <f>MES_EOD!AK53+MES_EOD!AL53</f>
        <v>5.82</v>
      </c>
      <c r="L53">
        <f>NDMC_EOD!AK53+NDMC_EOD!AL53</f>
        <v>29.06</v>
      </c>
      <c r="M53">
        <f>TPDDL_EOD!AK53+TPDDL_EOD!AL53</f>
        <v>57.8</v>
      </c>
      <c r="N53">
        <f t="shared" si="0"/>
        <v>216.85000000000002</v>
      </c>
      <c r="O53" s="154">
        <f t="shared" si="1"/>
        <v>9.9999999999909051E-3</v>
      </c>
      <c r="P53">
        <v>82.723814618399814</v>
      </c>
      <c r="Q53">
        <v>41.451911459534244</v>
      </c>
      <c r="R53">
        <v>5.8202683882868342</v>
      </c>
      <c r="S53">
        <v>29.061340096841132</v>
      </c>
      <c r="T53">
        <v>57.802665436937971</v>
      </c>
      <c r="U53" s="156">
        <f t="shared" si="2"/>
        <v>216.86</v>
      </c>
      <c r="V53" s="154">
        <f t="shared" si="3"/>
        <v>0</v>
      </c>
      <c r="Y53">
        <f>BAWANA!AW53+BAWANA!AX53</f>
        <v>26.57</v>
      </c>
      <c r="Z53">
        <f>BAWANA!BD53+BAWANA!BE53</f>
        <v>26.57</v>
      </c>
      <c r="AA53">
        <f>BAWANA!X53+BAWANA!Y53</f>
        <v>26.57</v>
      </c>
      <c r="AB53">
        <f>BAWANA!AE53+BAWANA!AF53</f>
        <v>26.57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216.86</v>
      </c>
      <c r="E54">
        <f>BAWANA!AM54</f>
        <v>0</v>
      </c>
      <c r="F54">
        <f t="shared" si="4"/>
        <v>256</v>
      </c>
      <c r="G54">
        <f t="shared" si="5"/>
        <v>216.86</v>
      </c>
      <c r="H54" s="154"/>
      <c r="I54">
        <f>BRPL_EOD!AK54+BRPL_EOD!AL54</f>
        <v>82.72</v>
      </c>
      <c r="J54">
        <f>BYPL_EOD!AK54+BYPL_EOD!AL54</f>
        <v>41.45</v>
      </c>
      <c r="K54">
        <f>MES_EOD!AK54+MES_EOD!AL54</f>
        <v>5.82</v>
      </c>
      <c r="L54">
        <f>NDMC_EOD!AK54+NDMC_EOD!AL54</f>
        <v>29.06</v>
      </c>
      <c r="M54">
        <f>TPDDL_EOD!AK54+TPDDL_EOD!AL54</f>
        <v>57.8</v>
      </c>
      <c r="N54">
        <f t="shared" si="0"/>
        <v>216.85000000000002</v>
      </c>
      <c r="O54" s="154">
        <f t="shared" si="1"/>
        <v>9.9999999999909051E-3</v>
      </c>
      <c r="P54">
        <v>82.723814618399814</v>
      </c>
      <c r="Q54">
        <v>41.451911459534244</v>
      </c>
      <c r="R54">
        <v>5.8202683882868342</v>
      </c>
      <c r="S54">
        <v>29.061340096841132</v>
      </c>
      <c r="T54">
        <v>57.802665436937971</v>
      </c>
      <c r="U54" s="156">
        <f t="shared" si="2"/>
        <v>216.86</v>
      </c>
      <c r="V54" s="154">
        <f t="shared" si="3"/>
        <v>0</v>
      </c>
      <c r="Y54">
        <f>BAWANA!AW54+BAWANA!AX54</f>
        <v>26.57</v>
      </c>
      <c r="Z54">
        <f>BAWANA!BD54+BAWANA!BE54</f>
        <v>26.57</v>
      </c>
      <c r="AA54">
        <f>BAWANA!X54+BAWANA!Y54</f>
        <v>26.57</v>
      </c>
      <c r="AB54">
        <f>BAWANA!AE54+BAWANA!AF54</f>
        <v>26.57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216.86</v>
      </c>
      <c r="E55">
        <f>BAWANA!AM55</f>
        <v>0</v>
      </c>
      <c r="F55">
        <f t="shared" si="4"/>
        <v>256</v>
      </c>
      <c r="G55">
        <f t="shared" si="5"/>
        <v>216.86</v>
      </c>
      <c r="H55" s="154"/>
      <c r="I55">
        <f>BRPL_EOD!AK55+BRPL_EOD!AL55</f>
        <v>82.72</v>
      </c>
      <c r="J55">
        <f>BYPL_EOD!AK55+BYPL_EOD!AL55</f>
        <v>41.45</v>
      </c>
      <c r="K55">
        <f>MES_EOD!AK55+MES_EOD!AL55</f>
        <v>5.82</v>
      </c>
      <c r="L55">
        <f>NDMC_EOD!AK55+NDMC_EOD!AL55</f>
        <v>29.06</v>
      </c>
      <c r="M55">
        <f>TPDDL_EOD!AK55+TPDDL_EOD!AL55</f>
        <v>57.8</v>
      </c>
      <c r="N55">
        <f t="shared" si="0"/>
        <v>216.85000000000002</v>
      </c>
      <c r="O55" s="154">
        <f t="shared" si="1"/>
        <v>9.9999999999909051E-3</v>
      </c>
      <c r="P55">
        <v>82.723814618399814</v>
      </c>
      <c r="Q55">
        <v>41.451911459534244</v>
      </c>
      <c r="R55">
        <v>5.8202683882868342</v>
      </c>
      <c r="S55">
        <v>29.061340096841132</v>
      </c>
      <c r="T55">
        <v>57.802665436937971</v>
      </c>
      <c r="U55" s="156">
        <f t="shared" si="2"/>
        <v>216.86</v>
      </c>
      <c r="V55" s="154">
        <f t="shared" si="3"/>
        <v>0</v>
      </c>
      <c r="Y55">
        <f>BAWANA!AW55+BAWANA!AX55</f>
        <v>26.57</v>
      </c>
      <c r="Z55">
        <f>BAWANA!BD55+BAWANA!BE55</f>
        <v>26.57</v>
      </c>
      <c r="AA55">
        <f>BAWANA!X55+BAWANA!Y55</f>
        <v>26.57</v>
      </c>
      <c r="AB55">
        <f>BAWANA!AE55+BAWANA!AF55</f>
        <v>26.57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216.86</v>
      </c>
      <c r="E56">
        <f>BAWANA!AM56</f>
        <v>0</v>
      </c>
      <c r="F56">
        <f t="shared" si="4"/>
        <v>256</v>
      </c>
      <c r="G56">
        <f t="shared" si="5"/>
        <v>216.86</v>
      </c>
      <c r="H56" s="154"/>
      <c r="I56">
        <f>BRPL_EOD!AK56+BRPL_EOD!AL56</f>
        <v>82.72</v>
      </c>
      <c r="J56">
        <f>BYPL_EOD!AK56+BYPL_EOD!AL56</f>
        <v>41.45</v>
      </c>
      <c r="K56">
        <f>MES_EOD!AK56+MES_EOD!AL56</f>
        <v>5.82</v>
      </c>
      <c r="L56">
        <f>NDMC_EOD!AK56+NDMC_EOD!AL56</f>
        <v>29.06</v>
      </c>
      <c r="M56">
        <f>TPDDL_EOD!AK56+TPDDL_EOD!AL56</f>
        <v>57.8</v>
      </c>
      <c r="N56">
        <f t="shared" si="0"/>
        <v>216.85000000000002</v>
      </c>
      <c r="O56" s="154">
        <f t="shared" si="1"/>
        <v>9.9999999999909051E-3</v>
      </c>
      <c r="P56">
        <v>82.723814618399814</v>
      </c>
      <c r="Q56">
        <v>41.451911459534244</v>
      </c>
      <c r="R56">
        <v>5.8202683882868342</v>
      </c>
      <c r="S56">
        <v>29.061340096841132</v>
      </c>
      <c r="T56">
        <v>57.802665436937971</v>
      </c>
      <c r="U56" s="156">
        <f t="shared" si="2"/>
        <v>216.86</v>
      </c>
      <c r="V56" s="154">
        <f t="shared" si="3"/>
        <v>0</v>
      </c>
      <c r="Y56">
        <f>BAWANA!AW56+BAWANA!AX56</f>
        <v>26.57</v>
      </c>
      <c r="Z56">
        <f>BAWANA!BD56+BAWANA!BE56</f>
        <v>26.57</v>
      </c>
      <c r="AA56">
        <f>BAWANA!X56+BAWANA!Y56</f>
        <v>26.57</v>
      </c>
      <c r="AB56">
        <f>BAWANA!AE56+BAWANA!AF56</f>
        <v>26.57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216.86</v>
      </c>
      <c r="E57">
        <f>BAWANA!AM57</f>
        <v>0</v>
      </c>
      <c r="F57">
        <f t="shared" si="4"/>
        <v>256</v>
      </c>
      <c r="G57">
        <f t="shared" si="5"/>
        <v>216.86</v>
      </c>
      <c r="H57" s="154"/>
      <c r="I57">
        <f>BRPL_EOD!AK57+BRPL_EOD!AL57</f>
        <v>82.72</v>
      </c>
      <c r="J57">
        <f>BYPL_EOD!AK57+BYPL_EOD!AL57</f>
        <v>41.45</v>
      </c>
      <c r="K57">
        <f>MES_EOD!AK57+MES_EOD!AL57</f>
        <v>5.82</v>
      </c>
      <c r="L57">
        <f>NDMC_EOD!AK57+NDMC_EOD!AL57</f>
        <v>29.06</v>
      </c>
      <c r="M57">
        <f>TPDDL_EOD!AK57+TPDDL_EOD!AL57</f>
        <v>57.8</v>
      </c>
      <c r="N57">
        <f t="shared" si="0"/>
        <v>216.85000000000002</v>
      </c>
      <c r="O57" s="154">
        <f t="shared" si="1"/>
        <v>9.9999999999909051E-3</v>
      </c>
      <c r="P57">
        <v>82.723814618399814</v>
      </c>
      <c r="Q57">
        <v>41.451911459534244</v>
      </c>
      <c r="R57">
        <v>5.8202683882868342</v>
      </c>
      <c r="S57">
        <v>29.061340096841132</v>
      </c>
      <c r="T57">
        <v>57.802665436937971</v>
      </c>
      <c r="U57" s="156">
        <f t="shared" si="2"/>
        <v>216.86</v>
      </c>
      <c r="V57" s="154">
        <f t="shared" si="3"/>
        <v>0</v>
      </c>
      <c r="Y57">
        <f>BAWANA!AW57+BAWANA!AX57</f>
        <v>26.57</v>
      </c>
      <c r="Z57">
        <f>BAWANA!BD57+BAWANA!BE57</f>
        <v>26.57</v>
      </c>
      <c r="AA57">
        <f>BAWANA!X57+BAWANA!Y57</f>
        <v>26.57</v>
      </c>
      <c r="AB57">
        <f>BAWANA!AE57+BAWANA!AF57</f>
        <v>26.57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216.86</v>
      </c>
      <c r="E58">
        <f>BAWANA!AM58</f>
        <v>0</v>
      </c>
      <c r="F58">
        <f t="shared" si="4"/>
        <v>256</v>
      </c>
      <c r="G58">
        <f t="shared" si="5"/>
        <v>216.86</v>
      </c>
      <c r="H58" s="154"/>
      <c r="I58">
        <f>BRPL_EOD!AK58+BRPL_EOD!AL58</f>
        <v>82.72</v>
      </c>
      <c r="J58">
        <f>BYPL_EOD!AK58+BYPL_EOD!AL58</f>
        <v>41.45</v>
      </c>
      <c r="K58">
        <f>MES_EOD!AK58+MES_EOD!AL58</f>
        <v>5.82</v>
      </c>
      <c r="L58">
        <f>NDMC_EOD!AK58+NDMC_EOD!AL58</f>
        <v>29.06</v>
      </c>
      <c r="M58">
        <f>TPDDL_EOD!AK58+TPDDL_EOD!AL58</f>
        <v>57.8</v>
      </c>
      <c r="N58">
        <f t="shared" si="0"/>
        <v>216.85000000000002</v>
      </c>
      <c r="O58" s="154">
        <f t="shared" si="1"/>
        <v>9.9999999999909051E-3</v>
      </c>
      <c r="P58">
        <v>82.723814618399814</v>
      </c>
      <c r="Q58">
        <v>41.451911459534244</v>
      </c>
      <c r="R58">
        <v>5.8202683882868342</v>
      </c>
      <c r="S58">
        <v>29.061340096841132</v>
      </c>
      <c r="T58">
        <v>57.802665436937971</v>
      </c>
      <c r="U58" s="156">
        <f t="shared" si="2"/>
        <v>216.86</v>
      </c>
      <c r="V58" s="154">
        <f t="shared" si="3"/>
        <v>0</v>
      </c>
      <c r="Y58">
        <f>BAWANA!AW58+BAWANA!AX58</f>
        <v>26.57</v>
      </c>
      <c r="Z58">
        <f>BAWANA!BD58+BAWANA!BE58</f>
        <v>26.57</v>
      </c>
      <c r="AA58">
        <f>BAWANA!X58+BAWANA!Y58</f>
        <v>26.57</v>
      </c>
      <c r="AB58">
        <f>BAWANA!AE58+BAWANA!AF58</f>
        <v>26.57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216.86</v>
      </c>
      <c r="E59">
        <f>BAWANA!AM59</f>
        <v>0</v>
      </c>
      <c r="F59">
        <f t="shared" si="4"/>
        <v>256</v>
      </c>
      <c r="G59">
        <f t="shared" si="5"/>
        <v>216.86</v>
      </c>
      <c r="H59" s="154"/>
      <c r="I59">
        <f>BRPL_EOD!AK59+BRPL_EOD!AL59</f>
        <v>82.72</v>
      </c>
      <c r="J59">
        <f>BYPL_EOD!AK59+BYPL_EOD!AL59</f>
        <v>41.45</v>
      </c>
      <c r="K59">
        <f>MES_EOD!AK59+MES_EOD!AL59</f>
        <v>5.82</v>
      </c>
      <c r="L59">
        <f>NDMC_EOD!AK59+NDMC_EOD!AL59</f>
        <v>29.06</v>
      </c>
      <c r="M59">
        <f>TPDDL_EOD!AK59+TPDDL_EOD!AL59</f>
        <v>57.8</v>
      </c>
      <c r="N59">
        <f t="shared" si="0"/>
        <v>216.85000000000002</v>
      </c>
      <c r="O59" s="154">
        <f t="shared" si="1"/>
        <v>9.9999999999909051E-3</v>
      </c>
      <c r="P59">
        <v>82.723814618399814</v>
      </c>
      <c r="Q59">
        <v>41.451911459534244</v>
      </c>
      <c r="R59">
        <v>5.8202683882868342</v>
      </c>
      <c r="S59">
        <v>29.061340096841132</v>
      </c>
      <c r="T59">
        <v>57.802665436937971</v>
      </c>
      <c r="U59" s="156">
        <f t="shared" si="2"/>
        <v>216.86</v>
      </c>
      <c r="V59" s="154">
        <f t="shared" si="3"/>
        <v>0</v>
      </c>
      <c r="Y59">
        <f>BAWANA!AW59+BAWANA!AX59</f>
        <v>26.57</v>
      </c>
      <c r="Z59">
        <f>BAWANA!BD59+BAWANA!BE59</f>
        <v>26.57</v>
      </c>
      <c r="AA59">
        <f>BAWANA!X59+BAWANA!Y59</f>
        <v>26.57</v>
      </c>
      <c r="AB59">
        <f>BAWANA!AE59+BAWANA!AF59</f>
        <v>26.57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216.86</v>
      </c>
      <c r="E60">
        <f>BAWANA!AM60</f>
        <v>0</v>
      </c>
      <c r="F60">
        <f t="shared" si="4"/>
        <v>256</v>
      </c>
      <c r="G60">
        <f t="shared" si="5"/>
        <v>216.86</v>
      </c>
      <c r="H60" s="154"/>
      <c r="I60">
        <f>BRPL_EOD!AK60+BRPL_EOD!AL60</f>
        <v>82.72</v>
      </c>
      <c r="J60">
        <f>BYPL_EOD!AK60+BYPL_EOD!AL60</f>
        <v>41.45</v>
      </c>
      <c r="K60">
        <f>MES_EOD!AK60+MES_EOD!AL60</f>
        <v>5.82</v>
      </c>
      <c r="L60">
        <f>NDMC_EOD!AK60+NDMC_EOD!AL60</f>
        <v>29.06</v>
      </c>
      <c r="M60">
        <f>TPDDL_EOD!AK60+TPDDL_EOD!AL60</f>
        <v>57.8</v>
      </c>
      <c r="N60">
        <f t="shared" si="0"/>
        <v>216.85000000000002</v>
      </c>
      <c r="O60" s="154">
        <f t="shared" si="1"/>
        <v>9.9999999999909051E-3</v>
      </c>
      <c r="P60">
        <v>82.723814618399814</v>
      </c>
      <c r="Q60">
        <v>41.451911459534244</v>
      </c>
      <c r="R60">
        <v>5.8202683882868342</v>
      </c>
      <c r="S60">
        <v>29.061340096841132</v>
      </c>
      <c r="T60">
        <v>57.802665436937971</v>
      </c>
      <c r="U60" s="156">
        <f t="shared" si="2"/>
        <v>216.86</v>
      </c>
      <c r="V60" s="154">
        <f t="shared" si="3"/>
        <v>0</v>
      </c>
      <c r="Y60">
        <f>BAWANA!AW60+BAWANA!AX60</f>
        <v>26.57</v>
      </c>
      <c r="Z60">
        <f>BAWANA!BD60+BAWANA!BE60</f>
        <v>26.57</v>
      </c>
      <c r="AA60">
        <f>BAWANA!X60+BAWANA!Y60</f>
        <v>26.57</v>
      </c>
      <c r="AB60">
        <f>BAWANA!AE60+BAWANA!AF60</f>
        <v>26.57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216.86</v>
      </c>
      <c r="E61">
        <f>BAWANA!AM61</f>
        <v>0</v>
      </c>
      <c r="F61">
        <f t="shared" si="4"/>
        <v>256</v>
      </c>
      <c r="G61">
        <f t="shared" si="5"/>
        <v>216.86</v>
      </c>
      <c r="H61" s="154"/>
      <c r="I61">
        <f>BRPL_EOD!AK61+BRPL_EOD!AL61</f>
        <v>82.72</v>
      </c>
      <c r="J61">
        <f>BYPL_EOD!AK61+BYPL_EOD!AL61</f>
        <v>41.45</v>
      </c>
      <c r="K61">
        <f>MES_EOD!AK61+MES_EOD!AL61</f>
        <v>5.82</v>
      </c>
      <c r="L61">
        <f>NDMC_EOD!AK61+NDMC_EOD!AL61</f>
        <v>29.06</v>
      </c>
      <c r="M61">
        <f>TPDDL_EOD!AK61+TPDDL_EOD!AL61</f>
        <v>57.8</v>
      </c>
      <c r="N61">
        <f t="shared" si="0"/>
        <v>216.85000000000002</v>
      </c>
      <c r="O61" s="154">
        <f t="shared" si="1"/>
        <v>9.9999999999909051E-3</v>
      </c>
      <c r="P61">
        <v>82.723814618399814</v>
      </c>
      <c r="Q61">
        <v>41.451911459534244</v>
      </c>
      <c r="R61">
        <v>5.8202683882868342</v>
      </c>
      <c r="S61">
        <v>29.061340096841132</v>
      </c>
      <c r="T61">
        <v>57.802665436937971</v>
      </c>
      <c r="U61" s="156">
        <f t="shared" si="2"/>
        <v>216.86</v>
      </c>
      <c r="V61" s="154">
        <f t="shared" si="3"/>
        <v>0</v>
      </c>
      <c r="Y61">
        <f>BAWANA!AW61+BAWANA!AX61</f>
        <v>26.57</v>
      </c>
      <c r="Z61">
        <f>BAWANA!BD61+BAWANA!BE61</f>
        <v>26.57</v>
      </c>
      <c r="AA61">
        <f>BAWANA!X61+BAWANA!Y61</f>
        <v>26.57</v>
      </c>
      <c r="AB61">
        <f>BAWANA!AE61+BAWANA!AF61</f>
        <v>26.57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219.18</v>
      </c>
      <c r="E62">
        <f>BAWANA!AM62</f>
        <v>0</v>
      </c>
      <c r="F62">
        <f t="shared" si="4"/>
        <v>256</v>
      </c>
      <c r="G62">
        <f t="shared" si="5"/>
        <v>219.18</v>
      </c>
      <c r="H62" s="154"/>
      <c r="I62">
        <f>BRPL_EOD!AK62+BRPL_EOD!AL62</f>
        <v>79.099999999999994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55.27</v>
      </c>
      <c r="N62">
        <f t="shared" si="0"/>
        <v>219.17</v>
      </c>
      <c r="O62" s="154">
        <f t="shared" si="1"/>
        <v>1.0000000000019327E-2</v>
      </c>
      <c r="P62">
        <v>79.104878329138202</v>
      </c>
      <c r="Q62">
        <v>49.92</v>
      </c>
      <c r="R62">
        <v>5.8202657783712155</v>
      </c>
      <c r="S62">
        <v>29.061447555062465</v>
      </c>
      <c r="T62">
        <v>55.273408337428137</v>
      </c>
      <c r="U62" s="156">
        <f t="shared" si="2"/>
        <v>219.18</v>
      </c>
      <c r="V62" s="154">
        <f t="shared" si="3"/>
        <v>0</v>
      </c>
      <c r="Y62">
        <f>BAWANA!AW62+BAWANA!AX62</f>
        <v>25.41</v>
      </c>
      <c r="Z62">
        <f>BAWANA!BD62+BAWANA!BE62</f>
        <v>25.41</v>
      </c>
      <c r="AA62">
        <f>BAWANA!X62+BAWANA!Y62</f>
        <v>25.41</v>
      </c>
      <c r="AB62">
        <f>BAWANA!AE62+BAWANA!AF62</f>
        <v>25.41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219.18</v>
      </c>
      <c r="E63">
        <f>BAWANA!AM63</f>
        <v>0</v>
      </c>
      <c r="F63">
        <f t="shared" si="4"/>
        <v>256</v>
      </c>
      <c r="G63">
        <f t="shared" si="5"/>
        <v>219.18</v>
      </c>
      <c r="H63" s="154"/>
      <c r="I63">
        <f>BRPL_EOD!AK63+BRPL_EOD!AL63</f>
        <v>79.099999999999994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55.27</v>
      </c>
      <c r="N63">
        <f t="shared" si="0"/>
        <v>219.17</v>
      </c>
      <c r="O63" s="154">
        <f t="shared" si="1"/>
        <v>1.0000000000019327E-2</v>
      </c>
      <c r="P63">
        <v>79.104878329138202</v>
      </c>
      <c r="Q63">
        <v>49.92</v>
      </c>
      <c r="R63">
        <v>5.8202657783712155</v>
      </c>
      <c r="S63">
        <v>29.061447555062465</v>
      </c>
      <c r="T63">
        <v>55.273408337428137</v>
      </c>
      <c r="U63" s="156">
        <f t="shared" si="2"/>
        <v>219.18</v>
      </c>
      <c r="V63" s="154">
        <f t="shared" si="3"/>
        <v>0</v>
      </c>
      <c r="Y63">
        <f>BAWANA!AW63+BAWANA!AX63</f>
        <v>25.41</v>
      </c>
      <c r="Z63">
        <f>BAWANA!BD63+BAWANA!BE63</f>
        <v>25.41</v>
      </c>
      <c r="AA63">
        <f>BAWANA!X63+BAWANA!Y63</f>
        <v>25.41</v>
      </c>
      <c r="AB63">
        <f>BAWANA!AE63+BAWANA!AF63</f>
        <v>25.41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219.18</v>
      </c>
      <c r="E64">
        <f>BAWANA!AM64</f>
        <v>0</v>
      </c>
      <c r="F64">
        <f t="shared" si="4"/>
        <v>256</v>
      </c>
      <c r="G64">
        <f t="shared" si="5"/>
        <v>219.18</v>
      </c>
      <c r="H64" s="154"/>
      <c r="I64">
        <f>BRPL_EOD!AK64+BRPL_EOD!AL64</f>
        <v>79.099999999999994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55.27</v>
      </c>
      <c r="N64">
        <f t="shared" si="0"/>
        <v>219.17</v>
      </c>
      <c r="O64" s="154">
        <f t="shared" si="1"/>
        <v>1.0000000000019327E-2</v>
      </c>
      <c r="P64">
        <v>79.104878329138202</v>
      </c>
      <c r="Q64">
        <v>49.92</v>
      </c>
      <c r="R64">
        <v>5.8202657783712155</v>
      </c>
      <c r="S64">
        <v>29.061447555062465</v>
      </c>
      <c r="T64">
        <v>55.273408337428137</v>
      </c>
      <c r="U64" s="156">
        <f t="shared" si="2"/>
        <v>219.18</v>
      </c>
      <c r="V64" s="154">
        <f t="shared" si="3"/>
        <v>0</v>
      </c>
      <c r="Y64">
        <f>BAWANA!AW64+BAWANA!AX64</f>
        <v>25.41</v>
      </c>
      <c r="Z64">
        <f>BAWANA!BD64+BAWANA!BE64</f>
        <v>25.41</v>
      </c>
      <c r="AA64">
        <f>BAWANA!X64+BAWANA!Y64</f>
        <v>25.41</v>
      </c>
      <c r="AB64">
        <f>BAWANA!AE64+BAWANA!AF64</f>
        <v>25.41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219.18</v>
      </c>
      <c r="E65">
        <f>BAWANA!AM65</f>
        <v>0</v>
      </c>
      <c r="F65">
        <f t="shared" si="4"/>
        <v>256</v>
      </c>
      <c r="G65">
        <f t="shared" si="5"/>
        <v>219.18</v>
      </c>
      <c r="H65" s="154"/>
      <c r="I65">
        <f>BRPL_EOD!AK65+BRPL_EOD!AL65</f>
        <v>79.099999999999994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55.27</v>
      </c>
      <c r="N65">
        <f t="shared" si="0"/>
        <v>219.17</v>
      </c>
      <c r="O65" s="154">
        <f t="shared" si="1"/>
        <v>1.0000000000019327E-2</v>
      </c>
      <c r="P65">
        <v>79.104878329138202</v>
      </c>
      <c r="Q65">
        <v>49.92</v>
      </c>
      <c r="R65">
        <v>5.8202657783712155</v>
      </c>
      <c r="S65">
        <v>29.061447555062465</v>
      </c>
      <c r="T65">
        <v>55.273408337428137</v>
      </c>
      <c r="U65" s="156">
        <f t="shared" si="2"/>
        <v>219.18</v>
      </c>
      <c r="V65" s="154">
        <f t="shared" si="3"/>
        <v>0</v>
      </c>
      <c r="Y65">
        <f>BAWANA!AW65+BAWANA!AX65</f>
        <v>25.41</v>
      </c>
      <c r="Z65">
        <f>BAWANA!BD65+BAWANA!BE65</f>
        <v>25.41</v>
      </c>
      <c r="AA65">
        <f>BAWANA!X65+BAWANA!Y65</f>
        <v>25.41</v>
      </c>
      <c r="AB65">
        <f>BAWANA!AE65+BAWANA!AF65</f>
        <v>25.41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219.18</v>
      </c>
      <c r="E66">
        <f>BAWANA!AM66</f>
        <v>0</v>
      </c>
      <c r="F66">
        <f t="shared" si="4"/>
        <v>256</v>
      </c>
      <c r="G66">
        <f t="shared" si="5"/>
        <v>219.18</v>
      </c>
      <c r="H66" s="154"/>
      <c r="I66">
        <f>BRPL_EOD!AK66+BRPL_EOD!AL66</f>
        <v>79.099999999999994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55.27</v>
      </c>
      <c r="N66">
        <f t="shared" si="0"/>
        <v>219.17</v>
      </c>
      <c r="O66" s="154">
        <f t="shared" si="1"/>
        <v>1.0000000000019327E-2</v>
      </c>
      <c r="P66">
        <v>79.104878329138202</v>
      </c>
      <c r="Q66">
        <v>49.92</v>
      </c>
      <c r="R66">
        <v>5.8202657783712155</v>
      </c>
      <c r="S66">
        <v>29.061447555062465</v>
      </c>
      <c r="T66">
        <v>55.273408337428137</v>
      </c>
      <c r="U66" s="156">
        <f t="shared" si="2"/>
        <v>219.18</v>
      </c>
      <c r="V66" s="154">
        <f t="shared" si="3"/>
        <v>0</v>
      </c>
      <c r="Y66">
        <f>BAWANA!AW66+BAWANA!AX66</f>
        <v>25.41</v>
      </c>
      <c r="Z66">
        <f>BAWANA!BD66+BAWANA!BE66</f>
        <v>25.41</v>
      </c>
      <c r="AA66">
        <f>BAWANA!X66+BAWANA!Y66</f>
        <v>25.41</v>
      </c>
      <c r="AB66">
        <f>BAWANA!AE66+BAWANA!AF66</f>
        <v>25.41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219.18</v>
      </c>
      <c r="E67">
        <f>BAWANA!AM67</f>
        <v>0</v>
      </c>
      <c r="F67">
        <f t="shared" si="4"/>
        <v>256</v>
      </c>
      <c r="G67">
        <f t="shared" si="5"/>
        <v>219.18</v>
      </c>
      <c r="H67" s="154"/>
      <c r="I67">
        <f>BRPL_EOD!AK67+BRPL_EOD!AL67</f>
        <v>79.099999999999994</v>
      </c>
      <c r="J67">
        <f>BYPL_EOD!AK67+BYPL_EOD!AL67</f>
        <v>49.92</v>
      </c>
      <c r="K67">
        <f>MES_EOD!AK67+MES_EOD!AL67</f>
        <v>5.82</v>
      </c>
      <c r="L67">
        <f>NDMC_EOD!AK67+NDMC_EOD!AL67</f>
        <v>29.06</v>
      </c>
      <c r="M67">
        <f>TPDDL_EOD!AK67+TPDDL_EOD!AL67</f>
        <v>55.27</v>
      </c>
      <c r="N67">
        <f t="shared" ref="N67:N98" si="7">SUM(I67:M67)</f>
        <v>219.17</v>
      </c>
      <c r="O67" s="154">
        <f t="shared" ref="O67:O98" si="8">G67-N67</f>
        <v>1.0000000000019327E-2</v>
      </c>
      <c r="P67">
        <v>79.104878329138202</v>
      </c>
      <c r="Q67">
        <v>49.92</v>
      </c>
      <c r="R67">
        <v>5.8202657783712155</v>
      </c>
      <c r="S67">
        <v>29.061447555062465</v>
      </c>
      <c r="T67">
        <v>55.273408337428137</v>
      </c>
      <c r="U67" s="156">
        <f t="shared" ref="U67:U98" si="9">SUM(P67:T67)</f>
        <v>219.18</v>
      </c>
      <c r="V67" s="154">
        <f t="shared" ref="V67:V99" si="10">G67-U67</f>
        <v>0</v>
      </c>
      <c r="Y67">
        <f>BAWANA!AW67+BAWANA!AX67</f>
        <v>25.41</v>
      </c>
      <c r="Z67">
        <f>BAWANA!BD67+BAWANA!BE67</f>
        <v>25.41</v>
      </c>
      <c r="AA67">
        <f>BAWANA!X67+BAWANA!Y67</f>
        <v>25.41</v>
      </c>
      <c r="AB67">
        <f>BAWANA!AE67+BAWANA!AF67</f>
        <v>25.41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219.18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219.18</v>
      </c>
      <c r="H68" s="154"/>
      <c r="I68">
        <f>BRPL_EOD!AK68+BRPL_EOD!AL68</f>
        <v>79.099999999999994</v>
      </c>
      <c r="J68">
        <f>BYPL_EOD!AK68+BYPL_EOD!AL68</f>
        <v>49.92</v>
      </c>
      <c r="K68">
        <f>MES_EOD!AK68+MES_EOD!AL68</f>
        <v>5.82</v>
      </c>
      <c r="L68">
        <f>NDMC_EOD!AK68+NDMC_EOD!AL68</f>
        <v>29.06</v>
      </c>
      <c r="M68">
        <f>TPDDL_EOD!AK68+TPDDL_EOD!AL68</f>
        <v>55.27</v>
      </c>
      <c r="N68">
        <f t="shared" si="7"/>
        <v>219.17</v>
      </c>
      <c r="O68" s="154">
        <f t="shared" si="8"/>
        <v>1.0000000000019327E-2</v>
      </c>
      <c r="P68">
        <v>79.104878329138202</v>
      </c>
      <c r="Q68">
        <v>49.92</v>
      </c>
      <c r="R68">
        <v>5.8202657783712155</v>
      </c>
      <c r="S68">
        <v>29.061447555062465</v>
      </c>
      <c r="T68">
        <v>55.273408337428137</v>
      </c>
      <c r="U68" s="156">
        <f t="shared" si="9"/>
        <v>219.18</v>
      </c>
      <c r="V68" s="154">
        <f t="shared" si="10"/>
        <v>0</v>
      </c>
      <c r="Y68">
        <f>BAWANA!AW68+BAWANA!AX68</f>
        <v>25.41</v>
      </c>
      <c r="Z68">
        <f>BAWANA!BD68+BAWANA!BE68</f>
        <v>25.41</v>
      </c>
      <c r="AA68">
        <f>BAWANA!X68+BAWANA!Y68</f>
        <v>25.41</v>
      </c>
      <c r="AB68">
        <f>BAWANA!AE68+BAWANA!AF68</f>
        <v>25.41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219.18</v>
      </c>
      <c r="E69">
        <f>BAWANA!AM69</f>
        <v>0</v>
      </c>
      <c r="F69">
        <f t="shared" si="11"/>
        <v>256</v>
      </c>
      <c r="G69">
        <f t="shared" si="12"/>
        <v>219.18</v>
      </c>
      <c r="H69" s="154"/>
      <c r="I69">
        <f>BRPL_EOD!AK69+BRPL_EOD!AL69</f>
        <v>79.099999999999994</v>
      </c>
      <c r="J69">
        <f>BYPL_EOD!AK69+BYPL_EOD!AL69</f>
        <v>49.92</v>
      </c>
      <c r="K69">
        <f>MES_EOD!AK69+MES_EOD!AL69</f>
        <v>5.82</v>
      </c>
      <c r="L69">
        <f>NDMC_EOD!AK69+NDMC_EOD!AL69</f>
        <v>29.06</v>
      </c>
      <c r="M69">
        <f>TPDDL_EOD!AK69+TPDDL_EOD!AL69</f>
        <v>55.27</v>
      </c>
      <c r="N69">
        <f t="shared" si="7"/>
        <v>219.17</v>
      </c>
      <c r="O69" s="154">
        <f t="shared" si="8"/>
        <v>1.0000000000019327E-2</v>
      </c>
      <c r="P69">
        <v>79.104878329138202</v>
      </c>
      <c r="Q69">
        <v>49.92</v>
      </c>
      <c r="R69">
        <v>5.8202657783712155</v>
      </c>
      <c r="S69">
        <v>29.061447555062465</v>
      </c>
      <c r="T69">
        <v>55.273408337428137</v>
      </c>
      <c r="U69" s="156">
        <f t="shared" si="9"/>
        <v>219.18</v>
      </c>
      <c r="V69" s="154">
        <f t="shared" si="10"/>
        <v>0</v>
      </c>
      <c r="Y69">
        <f>BAWANA!AW69+BAWANA!AX69</f>
        <v>25.41</v>
      </c>
      <c r="Z69">
        <f>BAWANA!BD69+BAWANA!BE69</f>
        <v>25.41</v>
      </c>
      <c r="AA69">
        <f>BAWANA!X69+BAWANA!Y69</f>
        <v>25.41</v>
      </c>
      <c r="AB69">
        <f>BAWANA!AE69+BAWANA!AF69</f>
        <v>25.41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219.18</v>
      </c>
      <c r="E70">
        <f>BAWANA!AM70</f>
        <v>0</v>
      </c>
      <c r="F70">
        <f t="shared" si="11"/>
        <v>256</v>
      </c>
      <c r="G70">
        <f t="shared" si="12"/>
        <v>219.18</v>
      </c>
      <c r="H70" s="154"/>
      <c r="I70">
        <f>BRPL_EOD!AK70+BRPL_EOD!AL70</f>
        <v>79.099999999999994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55.27</v>
      </c>
      <c r="N70">
        <f t="shared" si="7"/>
        <v>219.17</v>
      </c>
      <c r="O70" s="154">
        <f t="shared" si="8"/>
        <v>1.0000000000019327E-2</v>
      </c>
      <c r="P70">
        <v>79.104878329138202</v>
      </c>
      <c r="Q70">
        <v>49.92</v>
      </c>
      <c r="R70">
        <v>5.8202657783712155</v>
      </c>
      <c r="S70">
        <v>29.061447555062465</v>
      </c>
      <c r="T70">
        <v>55.273408337428137</v>
      </c>
      <c r="U70" s="156">
        <f t="shared" si="9"/>
        <v>219.18</v>
      </c>
      <c r="V70" s="154">
        <f t="shared" si="10"/>
        <v>0</v>
      </c>
      <c r="Y70">
        <f>BAWANA!AW70+BAWANA!AX70</f>
        <v>25.41</v>
      </c>
      <c r="Z70">
        <f>BAWANA!BD70+BAWANA!BE70</f>
        <v>25.41</v>
      </c>
      <c r="AA70">
        <f>BAWANA!X70+BAWANA!Y70</f>
        <v>25.41</v>
      </c>
      <c r="AB70">
        <f>BAWANA!AE70+BAWANA!AF70</f>
        <v>25.41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219.18</v>
      </c>
      <c r="E71">
        <f>BAWANA!AM71</f>
        <v>0</v>
      </c>
      <c r="F71">
        <f t="shared" si="11"/>
        <v>256</v>
      </c>
      <c r="G71">
        <f t="shared" si="12"/>
        <v>219.18</v>
      </c>
      <c r="H71" s="154"/>
      <c r="I71">
        <f>BRPL_EOD!AK71+BRPL_EOD!AL71</f>
        <v>79.099999999999994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55.27</v>
      </c>
      <c r="N71">
        <f t="shared" si="7"/>
        <v>219.17</v>
      </c>
      <c r="O71" s="154">
        <f t="shared" si="8"/>
        <v>1.0000000000019327E-2</v>
      </c>
      <c r="P71">
        <v>79.104878329138202</v>
      </c>
      <c r="Q71">
        <v>49.92</v>
      </c>
      <c r="R71">
        <v>5.8202657783712155</v>
      </c>
      <c r="S71">
        <v>29.061447555062465</v>
      </c>
      <c r="T71">
        <v>55.273408337428137</v>
      </c>
      <c r="U71" s="156">
        <f t="shared" si="9"/>
        <v>219.18</v>
      </c>
      <c r="V71" s="154">
        <f t="shared" si="10"/>
        <v>0</v>
      </c>
      <c r="Y71">
        <f>BAWANA!AW71+BAWANA!AX71</f>
        <v>25.41</v>
      </c>
      <c r="Z71">
        <f>BAWANA!BD71+BAWANA!BE71</f>
        <v>25.41</v>
      </c>
      <c r="AA71">
        <f>BAWANA!X71+BAWANA!Y71</f>
        <v>25.41</v>
      </c>
      <c r="AB71">
        <f>BAWANA!AE71+BAWANA!AF71</f>
        <v>25.41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219.18</v>
      </c>
      <c r="E72">
        <f>BAWANA!AM72</f>
        <v>0</v>
      </c>
      <c r="F72">
        <f t="shared" si="11"/>
        <v>256</v>
      </c>
      <c r="G72">
        <f t="shared" si="12"/>
        <v>219.18</v>
      </c>
      <c r="H72" s="154"/>
      <c r="I72">
        <f>BRPL_EOD!AK72+BRPL_EOD!AL72</f>
        <v>79.099999999999994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55.27</v>
      </c>
      <c r="N72">
        <f t="shared" si="7"/>
        <v>219.17</v>
      </c>
      <c r="O72" s="154">
        <f t="shared" si="8"/>
        <v>1.0000000000019327E-2</v>
      </c>
      <c r="P72">
        <v>79.104878329138202</v>
      </c>
      <c r="Q72">
        <v>49.92</v>
      </c>
      <c r="R72">
        <v>5.8202657783712155</v>
      </c>
      <c r="S72">
        <v>29.061447555062465</v>
      </c>
      <c r="T72">
        <v>55.273408337428137</v>
      </c>
      <c r="U72" s="156">
        <f t="shared" si="9"/>
        <v>219.18</v>
      </c>
      <c r="V72" s="154">
        <f t="shared" si="10"/>
        <v>0</v>
      </c>
      <c r="Y72">
        <f>BAWANA!AW72+BAWANA!AX72</f>
        <v>25.41</v>
      </c>
      <c r="Z72">
        <f>BAWANA!BD72+BAWANA!BE72</f>
        <v>25.41</v>
      </c>
      <c r="AA72">
        <f>BAWANA!X72+BAWANA!Y72</f>
        <v>25.41</v>
      </c>
      <c r="AB72">
        <f>BAWANA!AE72+BAWANA!AF72</f>
        <v>25.41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219.18</v>
      </c>
      <c r="E73">
        <f>BAWANA!AM73</f>
        <v>0</v>
      </c>
      <c r="F73">
        <f t="shared" si="11"/>
        <v>256</v>
      </c>
      <c r="G73">
        <f t="shared" si="12"/>
        <v>219.18</v>
      </c>
      <c r="H73" s="154"/>
      <c r="I73">
        <f>BRPL_EOD!AK73+BRPL_EOD!AL73</f>
        <v>79.099999999999994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55.27</v>
      </c>
      <c r="N73">
        <f t="shared" si="7"/>
        <v>219.17</v>
      </c>
      <c r="O73" s="154">
        <f t="shared" si="8"/>
        <v>1.0000000000019327E-2</v>
      </c>
      <c r="P73">
        <v>79.104878329138202</v>
      </c>
      <c r="Q73">
        <v>49.92</v>
      </c>
      <c r="R73">
        <v>5.8202657783712155</v>
      </c>
      <c r="S73">
        <v>29.061447555062465</v>
      </c>
      <c r="T73">
        <v>55.273408337428137</v>
      </c>
      <c r="U73" s="156">
        <f t="shared" si="9"/>
        <v>219.18</v>
      </c>
      <c r="V73" s="154">
        <f t="shared" si="10"/>
        <v>0</v>
      </c>
      <c r="Y73">
        <f>BAWANA!AW73+BAWANA!AX73</f>
        <v>25.41</v>
      </c>
      <c r="Z73">
        <f>BAWANA!BD73+BAWANA!BE73</f>
        <v>25.41</v>
      </c>
      <c r="AA73">
        <f>BAWANA!X73+BAWANA!Y73</f>
        <v>25.41</v>
      </c>
      <c r="AB73">
        <f>BAWANA!AE73+BAWANA!AF73</f>
        <v>25.41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219.18</v>
      </c>
      <c r="E74">
        <f>BAWANA!AM74</f>
        <v>0</v>
      </c>
      <c r="F74">
        <f t="shared" si="11"/>
        <v>256</v>
      </c>
      <c r="G74">
        <f t="shared" si="12"/>
        <v>219.18</v>
      </c>
      <c r="H74" s="154"/>
      <c r="I74">
        <f>BRPL_EOD!AK74+BRPL_EOD!AL74</f>
        <v>79.099999999999994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55.27</v>
      </c>
      <c r="N74">
        <f t="shared" si="7"/>
        <v>219.17</v>
      </c>
      <c r="O74" s="154">
        <f t="shared" si="8"/>
        <v>1.0000000000019327E-2</v>
      </c>
      <c r="P74">
        <v>79.104878329138202</v>
      </c>
      <c r="Q74">
        <v>49.92</v>
      </c>
      <c r="R74">
        <v>5.8202657783712155</v>
      </c>
      <c r="S74">
        <v>29.061447555062465</v>
      </c>
      <c r="T74">
        <v>55.273408337428137</v>
      </c>
      <c r="U74" s="156">
        <f t="shared" si="9"/>
        <v>219.18</v>
      </c>
      <c r="V74" s="154">
        <f t="shared" si="10"/>
        <v>0</v>
      </c>
      <c r="Y74">
        <f>BAWANA!AW74+BAWANA!AX74</f>
        <v>25.41</v>
      </c>
      <c r="Z74">
        <f>BAWANA!BD74+BAWANA!BE74</f>
        <v>25.41</v>
      </c>
      <c r="AA74">
        <f>BAWANA!X74+BAWANA!Y74</f>
        <v>25.41</v>
      </c>
      <c r="AB74">
        <f>BAWANA!AE74+BAWANA!AF74</f>
        <v>25.41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219.18</v>
      </c>
      <c r="E75">
        <f>BAWANA!AM75</f>
        <v>0</v>
      </c>
      <c r="F75">
        <f t="shared" si="11"/>
        <v>256</v>
      </c>
      <c r="G75">
        <f t="shared" si="12"/>
        <v>219.18</v>
      </c>
      <c r="H75" s="154"/>
      <c r="I75">
        <f>BRPL_EOD!AK75+BRPL_EOD!AL75</f>
        <v>79.099999999999994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55.27</v>
      </c>
      <c r="N75">
        <f t="shared" si="7"/>
        <v>219.17</v>
      </c>
      <c r="O75" s="154">
        <f t="shared" si="8"/>
        <v>1.0000000000019327E-2</v>
      </c>
      <c r="P75">
        <v>79.104878329138202</v>
      </c>
      <c r="Q75">
        <v>49.92</v>
      </c>
      <c r="R75">
        <v>5.8202657783712155</v>
      </c>
      <c r="S75">
        <v>29.061447555062465</v>
      </c>
      <c r="T75">
        <v>55.273408337428137</v>
      </c>
      <c r="U75" s="156">
        <f t="shared" si="9"/>
        <v>219.18</v>
      </c>
      <c r="V75" s="154">
        <f t="shared" si="10"/>
        <v>0</v>
      </c>
      <c r="Y75">
        <f>BAWANA!AW75+BAWANA!AX75</f>
        <v>25.41</v>
      </c>
      <c r="Z75">
        <f>BAWANA!BD75+BAWANA!BE75</f>
        <v>25.41</v>
      </c>
      <c r="AA75">
        <f>BAWANA!X75+BAWANA!Y75</f>
        <v>25.41</v>
      </c>
      <c r="AB75">
        <f>BAWANA!AE75+BAWANA!AF75</f>
        <v>25.41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219.18</v>
      </c>
      <c r="E76">
        <f>BAWANA!AM76</f>
        <v>0</v>
      </c>
      <c r="F76">
        <f t="shared" si="11"/>
        <v>256</v>
      </c>
      <c r="G76">
        <f t="shared" si="12"/>
        <v>219.18</v>
      </c>
      <c r="H76" s="154"/>
      <c r="I76">
        <f>BRPL_EOD!AK76+BRPL_EOD!AL76</f>
        <v>79.099999999999994</v>
      </c>
      <c r="J76">
        <f>BYPL_EOD!AK76+BYPL_EOD!AL76</f>
        <v>49.92</v>
      </c>
      <c r="K76">
        <f>MES_EOD!AK76+MES_EOD!AL76</f>
        <v>5.82</v>
      </c>
      <c r="L76">
        <f>NDMC_EOD!AK76+NDMC_EOD!AL76</f>
        <v>29.06</v>
      </c>
      <c r="M76">
        <f>TPDDL_EOD!AK76+TPDDL_EOD!AL76</f>
        <v>55.27</v>
      </c>
      <c r="N76">
        <f t="shared" si="7"/>
        <v>219.17</v>
      </c>
      <c r="O76" s="154">
        <f t="shared" si="8"/>
        <v>1.0000000000019327E-2</v>
      </c>
      <c r="P76">
        <v>79.104878329138202</v>
      </c>
      <c r="Q76">
        <v>49.92</v>
      </c>
      <c r="R76">
        <v>5.8202657783712155</v>
      </c>
      <c r="S76">
        <v>29.061447555062465</v>
      </c>
      <c r="T76">
        <v>55.273408337428137</v>
      </c>
      <c r="U76" s="156">
        <f t="shared" si="9"/>
        <v>219.18</v>
      </c>
      <c r="V76" s="154">
        <f t="shared" si="10"/>
        <v>0</v>
      </c>
      <c r="Y76">
        <f>BAWANA!AW76+BAWANA!AX76</f>
        <v>25.41</v>
      </c>
      <c r="Z76">
        <f>BAWANA!BD76+BAWANA!BE76</f>
        <v>25.41</v>
      </c>
      <c r="AA76">
        <f>BAWANA!X76+BAWANA!Y76</f>
        <v>25.41</v>
      </c>
      <c r="AB76">
        <f>BAWANA!AE76+BAWANA!AF76</f>
        <v>25.41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234.42000000000002</v>
      </c>
      <c r="E77">
        <f>BAWANA!AM77</f>
        <v>0</v>
      </c>
      <c r="F77">
        <f t="shared" si="11"/>
        <v>256</v>
      </c>
      <c r="G77">
        <f t="shared" si="12"/>
        <v>234.42000000000002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29.06</v>
      </c>
      <c r="M77">
        <f>TPDDL_EOD!AK77+TPDDL_EOD!AL77</f>
        <v>50</v>
      </c>
      <c r="N77">
        <f t="shared" si="7"/>
        <v>234.42000000000002</v>
      </c>
      <c r="O77" s="154">
        <f t="shared" si="8"/>
        <v>0</v>
      </c>
      <c r="P77">
        <v>99.62</v>
      </c>
      <c r="Q77">
        <v>49.92</v>
      </c>
      <c r="R77">
        <v>5.82</v>
      </c>
      <c r="S77">
        <v>29.06</v>
      </c>
      <c r="T77">
        <v>50</v>
      </c>
      <c r="U77" s="156">
        <f t="shared" si="9"/>
        <v>234.42000000000002</v>
      </c>
      <c r="V77" s="154">
        <f t="shared" si="10"/>
        <v>0</v>
      </c>
      <c r="Y77">
        <f>BAWANA!AW77+BAWANA!AX77</f>
        <v>17.79</v>
      </c>
      <c r="Z77">
        <f>BAWANA!BD77+BAWANA!BE77</f>
        <v>17.79</v>
      </c>
      <c r="AA77">
        <f>BAWANA!X77+BAWANA!Y77</f>
        <v>17.79</v>
      </c>
      <c r="AB77">
        <f>BAWANA!AE77+BAWANA!AF77</f>
        <v>17.79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234.42000000000002</v>
      </c>
      <c r="E78">
        <f>BAWANA!AM78</f>
        <v>0</v>
      </c>
      <c r="F78">
        <f t="shared" si="11"/>
        <v>256</v>
      </c>
      <c r="G78">
        <f t="shared" si="12"/>
        <v>234.42000000000002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50</v>
      </c>
      <c r="N78">
        <f t="shared" si="7"/>
        <v>234.42000000000002</v>
      </c>
      <c r="O78" s="154">
        <f t="shared" si="8"/>
        <v>0</v>
      </c>
      <c r="P78">
        <v>99.62</v>
      </c>
      <c r="Q78">
        <v>49.92</v>
      </c>
      <c r="R78">
        <v>5.82</v>
      </c>
      <c r="S78">
        <v>29.06</v>
      </c>
      <c r="T78">
        <v>50</v>
      </c>
      <c r="U78" s="156">
        <f t="shared" si="9"/>
        <v>234.42000000000002</v>
      </c>
      <c r="V78" s="154">
        <f t="shared" si="10"/>
        <v>0</v>
      </c>
      <c r="Y78">
        <f>BAWANA!AW78+BAWANA!AX78</f>
        <v>17.79</v>
      </c>
      <c r="Z78">
        <f>BAWANA!BD78+BAWANA!BE78</f>
        <v>17.79</v>
      </c>
      <c r="AA78">
        <f>BAWANA!X78+BAWANA!Y78</f>
        <v>17.79</v>
      </c>
      <c r="AB78">
        <f>BAWANA!AE78+BAWANA!AF78</f>
        <v>17.79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234.42000000000002</v>
      </c>
      <c r="E79">
        <f>BAWANA!AM79</f>
        <v>0</v>
      </c>
      <c r="F79">
        <f t="shared" si="11"/>
        <v>256</v>
      </c>
      <c r="G79">
        <f t="shared" si="12"/>
        <v>234.42000000000002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29.06</v>
      </c>
      <c r="M79">
        <f>TPDDL_EOD!AK79+TPDDL_EOD!AL79</f>
        <v>50</v>
      </c>
      <c r="N79">
        <f t="shared" si="7"/>
        <v>234.42000000000002</v>
      </c>
      <c r="O79" s="154">
        <f t="shared" si="8"/>
        <v>0</v>
      </c>
      <c r="P79">
        <v>99.62</v>
      </c>
      <c r="Q79">
        <v>49.92</v>
      </c>
      <c r="R79">
        <v>5.82</v>
      </c>
      <c r="S79">
        <v>29.06</v>
      </c>
      <c r="T79">
        <v>50</v>
      </c>
      <c r="U79" s="156">
        <f t="shared" si="9"/>
        <v>234.42000000000002</v>
      </c>
      <c r="V79" s="154">
        <f t="shared" si="10"/>
        <v>0</v>
      </c>
      <c r="Y79">
        <f>BAWANA!AW79+BAWANA!AX79</f>
        <v>17.79</v>
      </c>
      <c r="Z79">
        <f>BAWANA!BD79+BAWANA!BE79</f>
        <v>17.79</v>
      </c>
      <c r="AA79">
        <f>BAWANA!X79+BAWANA!Y79</f>
        <v>17.79</v>
      </c>
      <c r="AB79">
        <f>BAWANA!AE79+BAWANA!AF79</f>
        <v>17.79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234.42000000000002</v>
      </c>
      <c r="E80">
        <f>BAWANA!AM80</f>
        <v>0</v>
      </c>
      <c r="F80">
        <f t="shared" si="11"/>
        <v>256</v>
      </c>
      <c r="G80">
        <f t="shared" si="12"/>
        <v>234.42000000000002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29.06</v>
      </c>
      <c r="M80">
        <f>TPDDL_EOD!AK80+TPDDL_EOD!AL80</f>
        <v>50</v>
      </c>
      <c r="N80">
        <f t="shared" si="7"/>
        <v>234.42000000000002</v>
      </c>
      <c r="O80" s="154">
        <f t="shared" si="8"/>
        <v>0</v>
      </c>
      <c r="P80">
        <v>99.62</v>
      </c>
      <c r="Q80">
        <v>49.92</v>
      </c>
      <c r="R80">
        <v>5.82</v>
      </c>
      <c r="S80">
        <v>29.06</v>
      </c>
      <c r="T80">
        <v>50</v>
      </c>
      <c r="U80" s="156">
        <f t="shared" si="9"/>
        <v>234.42000000000002</v>
      </c>
      <c r="V80" s="154">
        <f t="shared" si="10"/>
        <v>0</v>
      </c>
      <c r="Y80">
        <f>BAWANA!AW80+BAWANA!AX80</f>
        <v>17.79</v>
      </c>
      <c r="Z80">
        <f>BAWANA!BD80+BAWANA!BE80</f>
        <v>17.79</v>
      </c>
      <c r="AA80">
        <f>BAWANA!X80+BAWANA!Y80</f>
        <v>17.79</v>
      </c>
      <c r="AB80">
        <f>BAWANA!AE80+BAWANA!AF80</f>
        <v>17.79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234.42000000000002</v>
      </c>
      <c r="E81">
        <f>BAWANA!AM81</f>
        <v>0</v>
      </c>
      <c r="F81">
        <f t="shared" si="11"/>
        <v>256</v>
      </c>
      <c r="G81">
        <f t="shared" si="12"/>
        <v>234.42000000000002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29.06</v>
      </c>
      <c r="M81">
        <f>TPDDL_EOD!AK81+TPDDL_EOD!AL81</f>
        <v>50</v>
      </c>
      <c r="N81">
        <f t="shared" si="7"/>
        <v>234.42000000000002</v>
      </c>
      <c r="O81" s="154">
        <f t="shared" si="8"/>
        <v>0</v>
      </c>
      <c r="P81">
        <v>99.62</v>
      </c>
      <c r="Q81">
        <v>49.92</v>
      </c>
      <c r="R81">
        <v>5.82</v>
      </c>
      <c r="S81">
        <v>29.06</v>
      </c>
      <c r="T81">
        <v>50</v>
      </c>
      <c r="U81" s="156">
        <f t="shared" si="9"/>
        <v>234.42000000000002</v>
      </c>
      <c r="V81" s="154">
        <f t="shared" si="10"/>
        <v>0</v>
      </c>
      <c r="Y81">
        <f>BAWANA!AW81+BAWANA!AX81</f>
        <v>17.79</v>
      </c>
      <c r="Z81">
        <f>BAWANA!BD81+BAWANA!BE81</f>
        <v>17.79</v>
      </c>
      <c r="AA81">
        <f>BAWANA!X81+BAWANA!Y81</f>
        <v>17.79</v>
      </c>
      <c r="AB81">
        <f>BAWANA!AE81+BAWANA!AF81</f>
        <v>17.79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234.42000000000002</v>
      </c>
      <c r="E82">
        <f>BAWANA!AM82</f>
        <v>0</v>
      </c>
      <c r="F82">
        <f t="shared" si="11"/>
        <v>256</v>
      </c>
      <c r="G82">
        <f t="shared" si="12"/>
        <v>234.42000000000002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29.06</v>
      </c>
      <c r="M82">
        <f>TPDDL_EOD!AK82+TPDDL_EOD!AL82</f>
        <v>50</v>
      </c>
      <c r="N82">
        <f t="shared" si="7"/>
        <v>234.42000000000002</v>
      </c>
      <c r="O82" s="154">
        <f t="shared" si="8"/>
        <v>0</v>
      </c>
      <c r="P82">
        <v>99.62</v>
      </c>
      <c r="Q82">
        <v>49.92</v>
      </c>
      <c r="R82">
        <v>5.82</v>
      </c>
      <c r="S82">
        <v>29.06</v>
      </c>
      <c r="T82">
        <v>50</v>
      </c>
      <c r="U82" s="156">
        <f t="shared" si="9"/>
        <v>234.42000000000002</v>
      </c>
      <c r="V82" s="154">
        <f t="shared" si="10"/>
        <v>0</v>
      </c>
      <c r="Y82">
        <f>BAWANA!AW82+BAWANA!AX82</f>
        <v>17.79</v>
      </c>
      <c r="Z82">
        <f>BAWANA!BD82+BAWANA!BE82</f>
        <v>17.79</v>
      </c>
      <c r="AA82">
        <f>BAWANA!X82+BAWANA!Y82</f>
        <v>17.79</v>
      </c>
      <c r="AB82">
        <f>BAWANA!AE82+BAWANA!AF82</f>
        <v>17.79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234.42000000000002</v>
      </c>
      <c r="E83">
        <f>BAWANA!AM83</f>
        <v>0</v>
      </c>
      <c r="F83">
        <f t="shared" si="11"/>
        <v>256</v>
      </c>
      <c r="G83">
        <f t="shared" si="12"/>
        <v>234.42000000000002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29.06</v>
      </c>
      <c r="M83">
        <f>TPDDL_EOD!AK83+TPDDL_EOD!AL83</f>
        <v>50</v>
      </c>
      <c r="N83">
        <f t="shared" si="7"/>
        <v>234.42000000000002</v>
      </c>
      <c r="O83" s="154">
        <f t="shared" si="8"/>
        <v>0</v>
      </c>
      <c r="P83">
        <v>99.62</v>
      </c>
      <c r="Q83">
        <v>49.92</v>
      </c>
      <c r="R83">
        <v>5.82</v>
      </c>
      <c r="S83">
        <v>29.06</v>
      </c>
      <c r="T83">
        <v>50</v>
      </c>
      <c r="U83" s="156">
        <f t="shared" si="9"/>
        <v>234.42000000000002</v>
      </c>
      <c r="V83" s="154">
        <f t="shared" si="10"/>
        <v>0</v>
      </c>
      <c r="Y83">
        <f>BAWANA!AW83+BAWANA!AX83</f>
        <v>17.79</v>
      </c>
      <c r="Z83">
        <f>BAWANA!BD83+BAWANA!BE83</f>
        <v>17.79</v>
      </c>
      <c r="AA83">
        <f>BAWANA!X83+BAWANA!Y83</f>
        <v>17.79</v>
      </c>
      <c r="AB83">
        <f>BAWANA!AE83+BAWANA!AF83</f>
        <v>17.79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234.42000000000002</v>
      </c>
      <c r="E84">
        <f>BAWANA!AM84</f>
        <v>0</v>
      </c>
      <c r="F84">
        <f t="shared" si="11"/>
        <v>256</v>
      </c>
      <c r="G84">
        <f t="shared" si="12"/>
        <v>234.42000000000002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29.06</v>
      </c>
      <c r="M84">
        <f>TPDDL_EOD!AK84+TPDDL_EOD!AL84</f>
        <v>50</v>
      </c>
      <c r="N84">
        <f t="shared" si="7"/>
        <v>234.42000000000002</v>
      </c>
      <c r="O84" s="154">
        <f t="shared" si="8"/>
        <v>0</v>
      </c>
      <c r="P84">
        <v>99.62</v>
      </c>
      <c r="Q84">
        <v>49.92</v>
      </c>
      <c r="R84">
        <v>5.82</v>
      </c>
      <c r="S84">
        <v>29.06</v>
      </c>
      <c r="T84">
        <v>50</v>
      </c>
      <c r="U84" s="156">
        <f t="shared" si="9"/>
        <v>234.42000000000002</v>
      </c>
      <c r="V84" s="154">
        <f t="shared" si="10"/>
        <v>0</v>
      </c>
      <c r="Y84">
        <f>BAWANA!AW84+BAWANA!AX84</f>
        <v>17.79</v>
      </c>
      <c r="Z84">
        <f>BAWANA!BD84+BAWANA!BE84</f>
        <v>17.79</v>
      </c>
      <c r="AA84">
        <f>BAWANA!X84+BAWANA!Y84</f>
        <v>17.79</v>
      </c>
      <c r="AB84">
        <f>BAWANA!AE84+BAWANA!AF84</f>
        <v>17.79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234.42000000000002</v>
      </c>
      <c r="E85">
        <f>BAWANA!AM85</f>
        <v>0</v>
      </c>
      <c r="F85">
        <f t="shared" si="11"/>
        <v>256</v>
      </c>
      <c r="G85">
        <f t="shared" si="12"/>
        <v>234.42000000000002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29.06</v>
      </c>
      <c r="M85">
        <f>TPDDL_EOD!AK85+TPDDL_EOD!AL85</f>
        <v>50</v>
      </c>
      <c r="N85">
        <f t="shared" si="7"/>
        <v>234.42000000000002</v>
      </c>
      <c r="O85" s="154">
        <f t="shared" si="8"/>
        <v>0</v>
      </c>
      <c r="P85">
        <v>99.62</v>
      </c>
      <c r="Q85">
        <v>49.92</v>
      </c>
      <c r="R85">
        <v>5.82</v>
      </c>
      <c r="S85">
        <v>29.06</v>
      </c>
      <c r="T85">
        <v>50</v>
      </c>
      <c r="U85" s="156">
        <f t="shared" si="9"/>
        <v>234.42000000000002</v>
      </c>
      <c r="V85" s="154">
        <f t="shared" si="10"/>
        <v>0</v>
      </c>
      <c r="Y85">
        <f>BAWANA!AW85+BAWANA!AX85</f>
        <v>17.79</v>
      </c>
      <c r="Z85">
        <f>BAWANA!BD85+BAWANA!BE85</f>
        <v>17.79</v>
      </c>
      <c r="AA85">
        <f>BAWANA!X85+BAWANA!Y85</f>
        <v>17.79</v>
      </c>
      <c r="AB85">
        <f>BAWANA!AE85+BAWANA!AF85</f>
        <v>17.79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234.42000000000002</v>
      </c>
      <c r="E86">
        <f>BAWANA!AM86</f>
        <v>0</v>
      </c>
      <c r="F86">
        <f t="shared" si="11"/>
        <v>256</v>
      </c>
      <c r="G86">
        <f t="shared" si="12"/>
        <v>234.42000000000002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29.06</v>
      </c>
      <c r="M86">
        <f>TPDDL_EOD!AK86+TPDDL_EOD!AL86</f>
        <v>50</v>
      </c>
      <c r="N86">
        <f t="shared" si="7"/>
        <v>234.42000000000002</v>
      </c>
      <c r="O86" s="154">
        <f t="shared" si="8"/>
        <v>0</v>
      </c>
      <c r="P86">
        <v>99.62</v>
      </c>
      <c r="Q86">
        <v>49.92</v>
      </c>
      <c r="R86">
        <v>5.82</v>
      </c>
      <c r="S86">
        <v>29.06</v>
      </c>
      <c r="T86">
        <v>50</v>
      </c>
      <c r="U86" s="156">
        <f t="shared" si="9"/>
        <v>234.42000000000002</v>
      </c>
      <c r="V86" s="154">
        <f t="shared" si="10"/>
        <v>0</v>
      </c>
      <c r="Y86">
        <f>BAWANA!AW86+BAWANA!AX86</f>
        <v>17.79</v>
      </c>
      <c r="Z86">
        <f>BAWANA!BD86+BAWANA!BE86</f>
        <v>17.79</v>
      </c>
      <c r="AA86">
        <f>BAWANA!X86+BAWANA!Y86</f>
        <v>17.79</v>
      </c>
      <c r="AB86">
        <f>BAWANA!AE86+BAWANA!AF86</f>
        <v>17.79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234.42000000000002</v>
      </c>
      <c r="E87">
        <f>BAWANA!AM87</f>
        <v>0</v>
      </c>
      <c r="F87">
        <f t="shared" si="11"/>
        <v>256</v>
      </c>
      <c r="G87">
        <f t="shared" si="12"/>
        <v>234.42000000000002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29.06</v>
      </c>
      <c r="M87">
        <f>TPDDL_EOD!AK87+TPDDL_EOD!AL87</f>
        <v>50</v>
      </c>
      <c r="N87">
        <f t="shared" si="7"/>
        <v>234.42000000000002</v>
      </c>
      <c r="O87" s="154">
        <f t="shared" si="8"/>
        <v>0</v>
      </c>
      <c r="P87">
        <v>99.62</v>
      </c>
      <c r="Q87">
        <v>49.92</v>
      </c>
      <c r="R87">
        <v>5.82</v>
      </c>
      <c r="S87">
        <v>29.06</v>
      </c>
      <c r="T87">
        <v>50</v>
      </c>
      <c r="U87" s="156">
        <f t="shared" si="9"/>
        <v>234.42000000000002</v>
      </c>
      <c r="V87" s="154">
        <f t="shared" si="10"/>
        <v>0</v>
      </c>
      <c r="Y87">
        <f>BAWANA!AW87+BAWANA!AX87</f>
        <v>17.79</v>
      </c>
      <c r="Z87">
        <f>BAWANA!BD87+BAWANA!BE87</f>
        <v>17.79</v>
      </c>
      <c r="AA87">
        <f>BAWANA!X87+BAWANA!Y87</f>
        <v>17.79</v>
      </c>
      <c r="AB87">
        <f>BAWANA!AE87+BAWANA!AF87</f>
        <v>17.79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234.42000000000002</v>
      </c>
      <c r="E88">
        <f>BAWANA!AM88</f>
        <v>0</v>
      </c>
      <c r="F88">
        <f t="shared" si="11"/>
        <v>256</v>
      </c>
      <c r="G88">
        <f t="shared" si="12"/>
        <v>234.42000000000002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29.06</v>
      </c>
      <c r="M88">
        <f>TPDDL_EOD!AK88+TPDDL_EOD!AL88</f>
        <v>50</v>
      </c>
      <c r="N88">
        <f t="shared" si="7"/>
        <v>234.42000000000002</v>
      </c>
      <c r="O88" s="154">
        <f t="shared" si="8"/>
        <v>0</v>
      </c>
      <c r="P88">
        <v>99.62</v>
      </c>
      <c r="Q88">
        <v>49.92</v>
      </c>
      <c r="R88">
        <v>5.82</v>
      </c>
      <c r="S88">
        <v>29.06</v>
      </c>
      <c r="T88">
        <v>50</v>
      </c>
      <c r="U88" s="156">
        <f t="shared" si="9"/>
        <v>234.42000000000002</v>
      </c>
      <c r="V88" s="154">
        <f t="shared" si="10"/>
        <v>0</v>
      </c>
      <c r="Y88">
        <f>BAWANA!AW88+BAWANA!AX88</f>
        <v>17.79</v>
      </c>
      <c r="Z88">
        <f>BAWANA!BD88+BAWANA!BE88</f>
        <v>17.79</v>
      </c>
      <c r="AA88">
        <f>BAWANA!X88+BAWANA!Y88</f>
        <v>17.79</v>
      </c>
      <c r="AB88">
        <f>BAWANA!AE88+BAWANA!AF88</f>
        <v>17.79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234.42000000000002</v>
      </c>
      <c r="E89">
        <f>BAWANA!AM89</f>
        <v>0</v>
      </c>
      <c r="F89">
        <f t="shared" si="11"/>
        <v>256</v>
      </c>
      <c r="G89">
        <f t="shared" si="12"/>
        <v>234.42000000000002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29.06</v>
      </c>
      <c r="M89">
        <f>TPDDL_EOD!AK89+TPDDL_EOD!AL89</f>
        <v>50</v>
      </c>
      <c r="N89">
        <f t="shared" si="7"/>
        <v>234.42000000000002</v>
      </c>
      <c r="O89" s="154">
        <f t="shared" si="8"/>
        <v>0</v>
      </c>
      <c r="P89">
        <v>99.62</v>
      </c>
      <c r="Q89">
        <v>49.92</v>
      </c>
      <c r="R89">
        <v>5.82</v>
      </c>
      <c r="S89">
        <v>29.06</v>
      </c>
      <c r="T89">
        <v>50</v>
      </c>
      <c r="U89" s="156">
        <f t="shared" si="9"/>
        <v>234.42000000000002</v>
      </c>
      <c r="V89" s="154">
        <f t="shared" si="10"/>
        <v>0</v>
      </c>
      <c r="Y89">
        <f>BAWANA!AW89+BAWANA!AX89</f>
        <v>17.79</v>
      </c>
      <c r="Z89">
        <f>BAWANA!BD89+BAWANA!BE89</f>
        <v>17.79</v>
      </c>
      <c r="AA89">
        <f>BAWANA!X89+BAWANA!Y89</f>
        <v>17.79</v>
      </c>
      <c r="AB89">
        <f>BAWANA!AE89+BAWANA!AF89</f>
        <v>17.79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234.42000000000002</v>
      </c>
      <c r="E90">
        <f>BAWANA!AM90</f>
        <v>0</v>
      </c>
      <c r="F90">
        <f t="shared" si="11"/>
        <v>256</v>
      </c>
      <c r="G90">
        <f t="shared" si="12"/>
        <v>234.42000000000002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29.06</v>
      </c>
      <c r="M90">
        <f>TPDDL_EOD!AK90+TPDDL_EOD!AL90</f>
        <v>50</v>
      </c>
      <c r="N90">
        <f t="shared" si="7"/>
        <v>234.42000000000002</v>
      </c>
      <c r="O90" s="154">
        <f t="shared" si="8"/>
        <v>0</v>
      </c>
      <c r="P90">
        <v>99.62</v>
      </c>
      <c r="Q90">
        <v>49.92</v>
      </c>
      <c r="R90">
        <v>5.82</v>
      </c>
      <c r="S90">
        <v>29.06</v>
      </c>
      <c r="T90">
        <v>50</v>
      </c>
      <c r="U90" s="156">
        <f t="shared" si="9"/>
        <v>234.42000000000002</v>
      </c>
      <c r="V90" s="154">
        <f t="shared" si="10"/>
        <v>0</v>
      </c>
      <c r="Y90">
        <f>BAWANA!AW90+BAWANA!AX90</f>
        <v>17.79</v>
      </c>
      <c r="Z90">
        <f>BAWANA!BD90+BAWANA!BE90</f>
        <v>17.79</v>
      </c>
      <c r="AA90">
        <f>BAWANA!X90+BAWANA!Y90</f>
        <v>17.79</v>
      </c>
      <c r="AB90">
        <f>BAWANA!AE90+BAWANA!AF90</f>
        <v>17.79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234.42000000000002</v>
      </c>
      <c r="E91">
        <f>BAWANA!AM91</f>
        <v>0</v>
      </c>
      <c r="F91">
        <f t="shared" si="11"/>
        <v>256</v>
      </c>
      <c r="G91">
        <f t="shared" si="12"/>
        <v>234.42000000000002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29.06</v>
      </c>
      <c r="M91">
        <f>TPDDL_EOD!AK91+TPDDL_EOD!AL91</f>
        <v>50</v>
      </c>
      <c r="N91">
        <f t="shared" si="7"/>
        <v>234.42000000000002</v>
      </c>
      <c r="O91" s="154">
        <f t="shared" si="8"/>
        <v>0</v>
      </c>
      <c r="P91">
        <v>99.62</v>
      </c>
      <c r="Q91">
        <v>49.92</v>
      </c>
      <c r="R91">
        <v>5.82</v>
      </c>
      <c r="S91">
        <v>29.06</v>
      </c>
      <c r="T91">
        <v>50</v>
      </c>
      <c r="U91" s="156">
        <f t="shared" si="9"/>
        <v>234.42000000000002</v>
      </c>
      <c r="V91" s="154">
        <f t="shared" si="10"/>
        <v>0</v>
      </c>
      <c r="Y91">
        <f>BAWANA!AW91+BAWANA!AX91</f>
        <v>17.79</v>
      </c>
      <c r="Z91">
        <f>BAWANA!BD91+BAWANA!BE91</f>
        <v>17.79</v>
      </c>
      <c r="AA91">
        <f>BAWANA!X91+BAWANA!Y91</f>
        <v>17.79</v>
      </c>
      <c r="AB91">
        <f>BAWANA!AE91+BAWANA!AF91</f>
        <v>17.79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234.42000000000002</v>
      </c>
      <c r="E92">
        <f>BAWANA!AM92</f>
        <v>0</v>
      </c>
      <c r="F92">
        <f t="shared" si="11"/>
        <v>256</v>
      </c>
      <c r="G92">
        <f t="shared" si="12"/>
        <v>234.42000000000002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29.06</v>
      </c>
      <c r="M92">
        <f>TPDDL_EOD!AK92+TPDDL_EOD!AL92</f>
        <v>50</v>
      </c>
      <c r="N92">
        <f t="shared" si="7"/>
        <v>234.42000000000002</v>
      </c>
      <c r="O92" s="154">
        <f t="shared" si="8"/>
        <v>0</v>
      </c>
      <c r="P92">
        <v>99.62</v>
      </c>
      <c r="Q92">
        <v>49.92</v>
      </c>
      <c r="R92">
        <v>5.82</v>
      </c>
      <c r="S92">
        <v>29.06</v>
      </c>
      <c r="T92">
        <v>50</v>
      </c>
      <c r="U92" s="156">
        <f t="shared" si="9"/>
        <v>234.42000000000002</v>
      </c>
      <c r="V92" s="154">
        <f t="shared" si="10"/>
        <v>0</v>
      </c>
      <c r="Y92">
        <f>BAWANA!AW92+BAWANA!AX92</f>
        <v>17.79</v>
      </c>
      <c r="Z92">
        <f>BAWANA!BD92+BAWANA!BE92</f>
        <v>17.79</v>
      </c>
      <c r="AA92">
        <f>BAWANA!X92+BAWANA!Y92</f>
        <v>17.79</v>
      </c>
      <c r="AB92">
        <f>BAWANA!AE92+BAWANA!AF92</f>
        <v>17.79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234.42000000000002</v>
      </c>
      <c r="E93">
        <f>BAWANA!AM93</f>
        <v>0</v>
      </c>
      <c r="F93">
        <f t="shared" si="11"/>
        <v>256</v>
      </c>
      <c r="G93">
        <f t="shared" si="12"/>
        <v>234.42000000000002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29.06</v>
      </c>
      <c r="M93">
        <f>TPDDL_EOD!AK93+TPDDL_EOD!AL93</f>
        <v>50</v>
      </c>
      <c r="N93">
        <f t="shared" si="7"/>
        <v>234.42000000000002</v>
      </c>
      <c r="O93" s="154">
        <f t="shared" si="8"/>
        <v>0</v>
      </c>
      <c r="P93">
        <v>99.62</v>
      </c>
      <c r="Q93">
        <v>49.92</v>
      </c>
      <c r="R93">
        <v>5.82</v>
      </c>
      <c r="S93">
        <v>29.06</v>
      </c>
      <c r="T93">
        <v>50</v>
      </c>
      <c r="U93" s="156">
        <f t="shared" si="9"/>
        <v>234.42000000000002</v>
      </c>
      <c r="V93" s="154">
        <f t="shared" si="10"/>
        <v>0</v>
      </c>
      <c r="Y93">
        <f>BAWANA!AW93+BAWANA!AX93</f>
        <v>17.79</v>
      </c>
      <c r="Z93">
        <f>BAWANA!BD93+BAWANA!BE93</f>
        <v>17.79</v>
      </c>
      <c r="AA93">
        <f>BAWANA!X93+BAWANA!Y93</f>
        <v>17.79</v>
      </c>
      <c r="AB93">
        <f>BAWANA!AE93+BAWANA!AF93</f>
        <v>17.79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234.42000000000002</v>
      </c>
      <c r="E94">
        <f>BAWANA!AM94</f>
        <v>0</v>
      </c>
      <c r="F94">
        <f t="shared" si="11"/>
        <v>256</v>
      </c>
      <c r="G94">
        <f t="shared" si="12"/>
        <v>234.42000000000002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29.06</v>
      </c>
      <c r="M94">
        <f>TPDDL_EOD!AK94+TPDDL_EOD!AL94</f>
        <v>50</v>
      </c>
      <c r="N94">
        <f t="shared" si="7"/>
        <v>234.42000000000002</v>
      </c>
      <c r="O94" s="154">
        <f t="shared" si="8"/>
        <v>0</v>
      </c>
      <c r="P94">
        <v>99.62</v>
      </c>
      <c r="Q94">
        <v>49.92</v>
      </c>
      <c r="R94">
        <v>5.82</v>
      </c>
      <c r="S94">
        <v>29.06</v>
      </c>
      <c r="T94">
        <v>50</v>
      </c>
      <c r="U94" s="156">
        <f t="shared" si="9"/>
        <v>234.42000000000002</v>
      </c>
      <c r="V94" s="154">
        <f t="shared" si="10"/>
        <v>0</v>
      </c>
      <c r="Y94">
        <f>BAWANA!AW94+BAWANA!AX94</f>
        <v>17.79</v>
      </c>
      <c r="Z94">
        <f>BAWANA!BD94+BAWANA!BE94</f>
        <v>17.79</v>
      </c>
      <c r="AA94">
        <f>BAWANA!X94+BAWANA!Y94</f>
        <v>17.79</v>
      </c>
      <c r="AB94">
        <f>BAWANA!AE94+BAWANA!AF94</f>
        <v>17.79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234.42000000000002</v>
      </c>
      <c r="E95">
        <f>BAWANA!AM95</f>
        <v>0</v>
      </c>
      <c r="F95">
        <f t="shared" si="11"/>
        <v>256</v>
      </c>
      <c r="G95">
        <f t="shared" si="12"/>
        <v>234.42000000000002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29.06</v>
      </c>
      <c r="M95">
        <f>TPDDL_EOD!AK95+TPDDL_EOD!AL95</f>
        <v>50</v>
      </c>
      <c r="N95">
        <f t="shared" si="7"/>
        <v>234.42000000000002</v>
      </c>
      <c r="O95" s="154">
        <f t="shared" si="8"/>
        <v>0</v>
      </c>
      <c r="P95">
        <v>99.62</v>
      </c>
      <c r="Q95">
        <v>49.92</v>
      </c>
      <c r="R95">
        <v>5.82</v>
      </c>
      <c r="S95">
        <v>29.06</v>
      </c>
      <c r="T95">
        <v>50</v>
      </c>
      <c r="U95" s="156">
        <f t="shared" si="9"/>
        <v>234.42000000000002</v>
      </c>
      <c r="V95" s="154">
        <f t="shared" si="10"/>
        <v>0</v>
      </c>
      <c r="Y95">
        <f>BAWANA!AW95+BAWANA!AX95</f>
        <v>17.79</v>
      </c>
      <c r="Z95">
        <f>BAWANA!BD95+BAWANA!BE95</f>
        <v>17.79</v>
      </c>
      <c r="AA95">
        <f>BAWANA!X95+BAWANA!Y95</f>
        <v>17.79</v>
      </c>
      <c r="AB95">
        <f>BAWANA!AE95+BAWANA!AF95</f>
        <v>17.79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234.42000000000002</v>
      </c>
      <c r="E96">
        <f>BAWANA!AM96</f>
        <v>0</v>
      </c>
      <c r="F96">
        <f t="shared" si="11"/>
        <v>256</v>
      </c>
      <c r="G96">
        <f t="shared" si="12"/>
        <v>234.42000000000002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29.06</v>
      </c>
      <c r="M96">
        <f>TPDDL_EOD!AK96+TPDDL_EOD!AL96</f>
        <v>50</v>
      </c>
      <c r="N96">
        <f t="shared" si="7"/>
        <v>234.42000000000002</v>
      </c>
      <c r="O96" s="154">
        <f t="shared" si="8"/>
        <v>0</v>
      </c>
      <c r="P96">
        <v>99.62</v>
      </c>
      <c r="Q96">
        <v>49.92</v>
      </c>
      <c r="R96">
        <v>5.82</v>
      </c>
      <c r="S96">
        <v>29.06</v>
      </c>
      <c r="T96">
        <v>50</v>
      </c>
      <c r="U96" s="156">
        <f t="shared" si="9"/>
        <v>234.42000000000002</v>
      </c>
      <c r="V96" s="154">
        <f t="shared" si="10"/>
        <v>0</v>
      </c>
      <c r="Y96">
        <f>BAWANA!AW96+BAWANA!AX96</f>
        <v>17.79</v>
      </c>
      <c r="Z96">
        <f>BAWANA!BD96+BAWANA!BE96</f>
        <v>17.79</v>
      </c>
      <c r="AA96">
        <f>BAWANA!X96+BAWANA!Y96</f>
        <v>17.79</v>
      </c>
      <c r="AB96">
        <f>BAWANA!AE96+BAWANA!AF96</f>
        <v>17.79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234.42000000000002</v>
      </c>
      <c r="E97">
        <f>BAWANA!AM97</f>
        <v>0</v>
      </c>
      <c r="F97">
        <f t="shared" si="11"/>
        <v>256</v>
      </c>
      <c r="G97">
        <f t="shared" si="12"/>
        <v>234.42000000000002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29.06</v>
      </c>
      <c r="M97">
        <f>TPDDL_EOD!AK97+TPDDL_EOD!AL97</f>
        <v>50</v>
      </c>
      <c r="N97">
        <f t="shared" si="7"/>
        <v>234.42000000000002</v>
      </c>
      <c r="O97" s="154">
        <f t="shared" si="8"/>
        <v>0</v>
      </c>
      <c r="P97">
        <v>99.62</v>
      </c>
      <c r="Q97">
        <v>49.92</v>
      </c>
      <c r="R97">
        <v>5.82</v>
      </c>
      <c r="S97">
        <v>29.06</v>
      </c>
      <c r="T97">
        <v>50</v>
      </c>
      <c r="U97" s="156">
        <f t="shared" si="9"/>
        <v>234.42000000000002</v>
      </c>
      <c r="V97" s="154">
        <f t="shared" si="10"/>
        <v>0</v>
      </c>
      <c r="Y97">
        <f>BAWANA!AW97+BAWANA!AX97</f>
        <v>17.79</v>
      </c>
      <c r="Z97">
        <f>BAWANA!BD97+BAWANA!BE97</f>
        <v>17.79</v>
      </c>
      <c r="AA97">
        <f>BAWANA!X97+BAWANA!Y97</f>
        <v>17.79</v>
      </c>
      <c r="AB97">
        <f>BAWANA!AE97+BAWANA!AF97</f>
        <v>17.79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234.42000000000002</v>
      </c>
      <c r="E98">
        <f>BAWANA!AM98</f>
        <v>0</v>
      </c>
      <c r="F98">
        <f t="shared" si="11"/>
        <v>256</v>
      </c>
      <c r="G98">
        <f t="shared" si="12"/>
        <v>234.42000000000002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29.06</v>
      </c>
      <c r="M98">
        <f>TPDDL_EOD!AK98+TPDDL_EOD!AL98</f>
        <v>50</v>
      </c>
      <c r="N98">
        <f t="shared" si="7"/>
        <v>234.42000000000002</v>
      </c>
      <c r="O98" s="154">
        <f t="shared" si="8"/>
        <v>0</v>
      </c>
      <c r="P98">
        <v>99.62</v>
      </c>
      <c r="Q98">
        <v>49.92</v>
      </c>
      <c r="R98">
        <v>5.82</v>
      </c>
      <c r="S98">
        <v>29.06</v>
      </c>
      <c r="T98">
        <v>50</v>
      </c>
      <c r="U98" s="156">
        <f t="shared" si="9"/>
        <v>234.42000000000002</v>
      </c>
      <c r="V98" s="154">
        <f t="shared" si="10"/>
        <v>0</v>
      </c>
      <c r="Y98">
        <f>BAWANA!AW98+BAWANA!AX98</f>
        <v>17.79</v>
      </c>
      <c r="Z98">
        <f>BAWANA!BD98+BAWANA!BE98</f>
        <v>17.79</v>
      </c>
      <c r="AA98">
        <f>BAWANA!X98+BAWANA!Y98</f>
        <v>17.79</v>
      </c>
      <c r="AB98">
        <f>BAWANA!AE98+BAWANA!AF98</f>
        <v>17.79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5.4738199999999955</v>
      </c>
      <c r="E99" s="156">
        <f t="shared" si="14"/>
        <v>0</v>
      </c>
      <c r="F99" s="156">
        <f t="shared" si="14"/>
        <v>6.1440000000000001</v>
      </c>
      <c r="G99" s="156">
        <f t="shared" si="14"/>
        <v>5.4738199999999955</v>
      </c>
      <c r="H99" s="156"/>
      <c r="I99" s="156">
        <f t="shared" si="14"/>
        <v>2.208305000000002</v>
      </c>
      <c r="J99" s="156">
        <f t="shared" si="14"/>
        <v>1.1401825000000001</v>
      </c>
      <c r="K99" s="156">
        <f t="shared" si="14"/>
        <v>0.13967999999999997</v>
      </c>
      <c r="L99" s="156">
        <f t="shared" si="14"/>
        <v>0.69743999999999895</v>
      </c>
      <c r="M99" s="156">
        <f t="shared" si="14"/>
        <v>1.2881125000000009</v>
      </c>
      <c r="N99" s="156">
        <f t="shared" si="14"/>
        <v>5.473719999999993</v>
      </c>
      <c r="O99" s="156">
        <f t="shared" si="14"/>
        <v>1.0000000000001563E-4</v>
      </c>
      <c r="P99" s="156">
        <f t="shared" si="14"/>
        <v>2.2083471350992676</v>
      </c>
      <c r="Q99" s="156">
        <f t="shared" si="14"/>
        <v>1.140194446622089</v>
      </c>
      <c r="R99" s="156">
        <f t="shared" si="14"/>
        <v>0.13968267409568472</v>
      </c>
      <c r="S99" s="156">
        <f t="shared" si="14"/>
        <v>0.69745380393674061</v>
      </c>
      <c r="T99" s="156">
        <f t="shared" si="14"/>
        <v>1.2881419402462166</v>
      </c>
      <c r="U99" s="156">
        <f t="shared" si="14"/>
        <v>5.4738199999999955</v>
      </c>
      <c r="V99" s="156">
        <f t="shared" si="10"/>
        <v>0</v>
      </c>
      <c r="Y99" s="156">
        <f>SUM(Y3:Y98)/4000</f>
        <v>0.54131000000000007</v>
      </c>
      <c r="Z99" s="156">
        <f t="shared" ref="Z99:AD99" si="15">SUM(Z3:Z98)/4000</f>
        <v>0.48089000000000032</v>
      </c>
      <c r="AA99" s="156">
        <f t="shared" si="15"/>
        <v>0.54131000000000007</v>
      </c>
      <c r="AB99" s="156">
        <f t="shared" si="15"/>
        <v>0.48089000000000032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449</v>
      </c>
      <c r="C2" t="s">
        <v>450</v>
      </c>
      <c r="D2" t="s">
        <v>451</v>
      </c>
      <c r="E2" t="s">
        <v>453</v>
      </c>
      <c r="F2" t="s">
        <v>454</v>
      </c>
      <c r="G2" t="s">
        <v>455</v>
      </c>
      <c r="H2" t="s">
        <v>462</v>
      </c>
      <c r="I2" t="s">
        <v>463</v>
      </c>
      <c r="J2" t="s">
        <v>464</v>
      </c>
      <c r="K2" t="s">
        <v>465</v>
      </c>
      <c r="L2" t="s">
        <v>469</v>
      </c>
      <c r="M2" t="s">
        <v>488</v>
      </c>
      <c r="N2" t="s">
        <v>489</v>
      </c>
      <c r="O2" t="s">
        <v>490</v>
      </c>
      <c r="P2" t="s">
        <v>497</v>
      </c>
      <c r="Q2" t="s">
        <v>503</v>
      </c>
      <c r="R2" t="s">
        <v>504</v>
      </c>
      <c r="S2" t="s">
        <v>505</v>
      </c>
      <c r="T2" t="s">
        <v>506</v>
      </c>
      <c r="U2" t="s">
        <v>494</v>
      </c>
      <c r="V2" t="s">
        <v>468</v>
      </c>
      <c r="W2" t="s">
        <v>472</v>
      </c>
      <c r="Z2" t="s">
        <v>457</v>
      </c>
      <c r="AA2" t="s">
        <v>458</v>
      </c>
      <c r="AB2" t="s">
        <v>459</v>
      </c>
      <c r="AC2" t="s">
        <v>460</v>
      </c>
      <c r="AD2" t="s">
        <v>466</v>
      </c>
      <c r="AE2" t="s">
        <v>467</v>
      </c>
      <c r="AF2" t="s">
        <v>474</v>
      </c>
      <c r="AG2" t="s">
        <v>477</v>
      </c>
      <c r="AH2" t="s">
        <v>478</v>
      </c>
      <c r="AI2" t="s">
        <v>485</v>
      </c>
      <c r="AJ2" t="s">
        <v>486</v>
      </c>
      <c r="AK2" t="s">
        <v>487</v>
      </c>
      <c r="AL2" t="s">
        <v>493</v>
      </c>
      <c r="AM2" t="s">
        <v>495</v>
      </c>
      <c r="AN2" t="s">
        <v>498</v>
      </c>
      <c r="AO2" t="s">
        <v>499</v>
      </c>
      <c r="AP2" t="s">
        <v>501</v>
      </c>
      <c r="AQ2" t="s">
        <v>502</v>
      </c>
      <c r="AR2" t="s">
        <v>507</v>
      </c>
      <c r="AS2" s="19"/>
      <c r="AT2" s="204" t="s">
        <v>456</v>
      </c>
      <c r="AU2" s="169"/>
      <c r="AV2" s="204" t="s">
        <v>448</v>
      </c>
      <c r="AW2" s="204" t="s">
        <v>452</v>
      </c>
      <c r="AX2" s="204" t="s">
        <v>461</v>
      </c>
      <c r="AY2" s="169"/>
      <c r="AZ2" s="169"/>
      <c r="BA2" s="215"/>
      <c r="BD2" t="s">
        <v>475</v>
      </c>
      <c r="BE2" t="s">
        <v>484</v>
      </c>
      <c r="BF2" t="s">
        <v>482</v>
      </c>
      <c r="BG2" t="s">
        <v>470</v>
      </c>
      <c r="BH2" t="s">
        <v>500</v>
      </c>
      <c r="BI2" t="s">
        <v>508</v>
      </c>
      <c r="BJ2" t="s">
        <v>496</v>
      </c>
      <c r="BK2" t="s">
        <v>481</v>
      </c>
      <c r="BL2" t="s">
        <v>480</v>
      </c>
      <c r="BM2" t="s">
        <v>473</v>
      </c>
      <c r="BN2" t="s">
        <v>476</v>
      </c>
      <c r="BO2" t="s">
        <v>491</v>
      </c>
      <c r="BP2" t="s">
        <v>492</v>
      </c>
      <c r="BQ2" t="s">
        <v>471</v>
      </c>
      <c r="BR2" t="s">
        <v>479</v>
      </c>
      <c r="BS2" t="s">
        <v>483</v>
      </c>
    </row>
    <row r="3" spans="1:75">
      <c r="A3" t="s">
        <v>45</v>
      </c>
      <c r="B3">
        <v>0</v>
      </c>
      <c r="C3">
        <v>32.549999999999997</v>
      </c>
      <c r="D3">
        <v>9.4499999999999993</v>
      </c>
      <c r="E3">
        <v>0</v>
      </c>
      <c r="F3">
        <v>16.29</v>
      </c>
      <c r="G3">
        <v>53.213999999999999</v>
      </c>
      <c r="H3">
        <v>0</v>
      </c>
      <c r="I3">
        <v>66.308000000000007</v>
      </c>
      <c r="J3">
        <v>2.1920000000000002</v>
      </c>
      <c r="K3">
        <v>215.533728</v>
      </c>
      <c r="L3">
        <v>653.15250000000003</v>
      </c>
      <c r="M3">
        <v>90</v>
      </c>
      <c r="N3">
        <v>118.125</v>
      </c>
      <c r="O3">
        <v>123.66562500000001</v>
      </c>
      <c r="P3">
        <v>123</v>
      </c>
      <c r="Q3">
        <v>10.911809999999999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19.6614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46.188000000000002</v>
      </c>
      <c r="AF3">
        <v>26.622</v>
      </c>
      <c r="AG3">
        <v>39.195599999999999</v>
      </c>
      <c r="AH3">
        <v>152.94049999999999</v>
      </c>
      <c r="AI3">
        <v>19.094999999999999</v>
      </c>
      <c r="AJ3">
        <v>0</v>
      </c>
      <c r="AK3">
        <v>50.76</v>
      </c>
      <c r="AL3">
        <v>83.664000000000001</v>
      </c>
      <c r="AM3">
        <v>15.996</v>
      </c>
      <c r="AN3">
        <v>0.68867999999999996</v>
      </c>
      <c r="AO3">
        <v>28.812000000000001</v>
      </c>
      <c r="AP3">
        <v>12.9381</v>
      </c>
      <c r="AQ3">
        <v>61.488</v>
      </c>
      <c r="AR3">
        <v>31.897383000000001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79.519999999999982</v>
      </c>
      <c r="BA3">
        <f>SUM(B3:AZ3)</f>
        <v>2928.3841350000002</v>
      </c>
      <c r="BD3">
        <v>24.08</v>
      </c>
      <c r="BE3">
        <v>7.64</v>
      </c>
      <c r="BF3">
        <v>1.23</v>
      </c>
      <c r="BG3">
        <v>4.04</v>
      </c>
      <c r="BH3">
        <v>5.15</v>
      </c>
      <c r="BI3">
        <v>4.8499999999999996</v>
      </c>
      <c r="BJ3">
        <v>3.11</v>
      </c>
      <c r="BK3">
        <v>4.42</v>
      </c>
      <c r="BL3">
        <v>1.87</v>
      </c>
      <c r="BM3">
        <v>0</v>
      </c>
      <c r="BN3">
        <v>0.51</v>
      </c>
      <c r="BO3">
        <v>15.6</v>
      </c>
      <c r="BP3">
        <v>0</v>
      </c>
      <c r="BQ3">
        <v>4.41</v>
      </c>
      <c r="BR3">
        <v>2.16</v>
      </c>
      <c r="BS3">
        <v>0.45</v>
      </c>
      <c r="BT3">
        <v>0</v>
      </c>
      <c r="BU3">
        <v>0</v>
      </c>
      <c r="BV3">
        <v>0</v>
      </c>
      <c r="BW3">
        <f>SUM(BD3:BV3)</f>
        <v>79.519999999999982</v>
      </c>
    </row>
    <row r="4" spans="1:75">
      <c r="A4" t="s">
        <v>46</v>
      </c>
      <c r="B4">
        <v>0</v>
      </c>
      <c r="C4">
        <v>32.549999999999997</v>
      </c>
      <c r="D4">
        <v>9.4499999999999993</v>
      </c>
      <c r="E4">
        <v>0</v>
      </c>
      <c r="F4">
        <v>16.29</v>
      </c>
      <c r="G4">
        <v>53.213999999999999</v>
      </c>
      <c r="H4">
        <v>0</v>
      </c>
      <c r="I4">
        <v>66.308000000000007</v>
      </c>
      <c r="J4">
        <v>2.1920000000000002</v>
      </c>
      <c r="K4">
        <v>215.533728</v>
      </c>
      <c r="L4">
        <v>653.15250000000003</v>
      </c>
      <c r="M4">
        <v>90</v>
      </c>
      <c r="N4">
        <v>118.125</v>
      </c>
      <c r="O4">
        <v>123.66562500000001</v>
      </c>
      <c r="P4">
        <v>123</v>
      </c>
      <c r="Q4">
        <v>10.911809999999999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19.6614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46.188000000000002</v>
      </c>
      <c r="AF4">
        <v>26.622</v>
      </c>
      <c r="AG4">
        <v>39.195599999999999</v>
      </c>
      <c r="AH4">
        <v>152.94049999999999</v>
      </c>
      <c r="AI4">
        <v>19.094999999999999</v>
      </c>
      <c r="AJ4">
        <v>0</v>
      </c>
      <c r="AK4">
        <v>50.76</v>
      </c>
      <c r="AL4">
        <v>83.664000000000001</v>
      </c>
      <c r="AM4">
        <v>15.996</v>
      </c>
      <c r="AN4">
        <v>0.68867999999999996</v>
      </c>
      <c r="AO4">
        <v>28.812000000000001</v>
      </c>
      <c r="AP4">
        <v>12.9381</v>
      </c>
      <c r="AQ4">
        <v>61.488</v>
      </c>
      <c r="AR4">
        <v>31.897383000000001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79.509999999999977</v>
      </c>
      <c r="BA4">
        <f t="shared" ref="BA4:BA67" si="1">SUM(B4:AZ4)</f>
        <v>2928.374135</v>
      </c>
      <c r="BD4">
        <v>24.08</v>
      </c>
      <c r="BE4">
        <v>7.64</v>
      </c>
      <c r="BF4">
        <v>1.23</v>
      </c>
      <c r="BG4">
        <v>4.04</v>
      </c>
      <c r="BH4">
        <v>5.15</v>
      </c>
      <c r="BI4">
        <v>4.84</v>
      </c>
      <c r="BJ4">
        <v>3.11</v>
      </c>
      <c r="BK4">
        <v>4.42</v>
      </c>
      <c r="BL4">
        <v>1.87</v>
      </c>
      <c r="BM4">
        <v>0</v>
      </c>
      <c r="BN4">
        <v>0.51</v>
      </c>
      <c r="BO4">
        <v>15.6</v>
      </c>
      <c r="BP4">
        <v>0</v>
      </c>
      <c r="BQ4">
        <v>4.41</v>
      </c>
      <c r="BR4">
        <v>2.16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79.509999999999977</v>
      </c>
    </row>
    <row r="5" spans="1:75">
      <c r="A5" t="s">
        <v>47</v>
      </c>
      <c r="B5">
        <v>0</v>
      </c>
      <c r="C5">
        <v>32.549999999999997</v>
      </c>
      <c r="D5">
        <v>9.4499999999999993</v>
      </c>
      <c r="E5">
        <v>0</v>
      </c>
      <c r="F5">
        <v>16.29</v>
      </c>
      <c r="G5">
        <v>53.213999999999999</v>
      </c>
      <c r="H5">
        <v>0</v>
      </c>
      <c r="I5">
        <v>66.308000000000007</v>
      </c>
      <c r="J5">
        <v>2.1920000000000002</v>
      </c>
      <c r="K5">
        <v>215.533728</v>
      </c>
      <c r="L5">
        <v>653.15250000000003</v>
      </c>
      <c r="M5">
        <v>90</v>
      </c>
      <c r="N5">
        <v>118.125</v>
      </c>
      <c r="O5">
        <v>123.66562500000001</v>
      </c>
      <c r="P5">
        <v>123</v>
      </c>
      <c r="Q5">
        <v>10.911809999999999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19.6614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46.188000000000002</v>
      </c>
      <c r="AF5">
        <v>26.622</v>
      </c>
      <c r="AG5">
        <v>39.195599999999999</v>
      </c>
      <c r="AH5">
        <v>152.94049999999999</v>
      </c>
      <c r="AI5">
        <v>19.094999999999999</v>
      </c>
      <c r="AJ5">
        <v>0</v>
      </c>
      <c r="AK5">
        <v>50.76</v>
      </c>
      <c r="AL5">
        <v>83.664000000000001</v>
      </c>
      <c r="AM5">
        <v>15.996</v>
      </c>
      <c r="AN5">
        <v>0.68867999999999996</v>
      </c>
      <c r="AO5">
        <v>28.812000000000001</v>
      </c>
      <c r="AP5">
        <v>12.9381</v>
      </c>
      <c r="AQ5">
        <v>61.488</v>
      </c>
      <c r="AR5">
        <v>31.897383000000001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79.569999999999993</v>
      </c>
      <c r="BA5">
        <f t="shared" si="1"/>
        <v>2928.4341350000004</v>
      </c>
      <c r="BD5">
        <v>24.08</v>
      </c>
      <c r="BE5">
        <v>7.64</v>
      </c>
      <c r="BF5">
        <v>1.35</v>
      </c>
      <c r="BG5">
        <v>4.04</v>
      </c>
      <c r="BH5">
        <v>5.15</v>
      </c>
      <c r="BI5">
        <v>4.78</v>
      </c>
      <c r="BJ5">
        <v>3.11</v>
      </c>
      <c r="BK5">
        <v>4.42</v>
      </c>
      <c r="BL5">
        <v>1.87</v>
      </c>
      <c r="BM5">
        <v>0</v>
      </c>
      <c r="BN5">
        <v>0.51</v>
      </c>
      <c r="BO5">
        <v>15.6</v>
      </c>
      <c r="BP5">
        <v>0</v>
      </c>
      <c r="BQ5">
        <v>4.41</v>
      </c>
      <c r="BR5">
        <v>2.16</v>
      </c>
      <c r="BS5">
        <v>0.45</v>
      </c>
      <c r="BT5">
        <v>0</v>
      </c>
      <c r="BU5">
        <v>0</v>
      </c>
      <c r="BV5">
        <v>0</v>
      </c>
      <c r="BW5">
        <f t="shared" si="2"/>
        <v>79.569999999999993</v>
      </c>
    </row>
    <row r="6" spans="1:75">
      <c r="A6" t="s">
        <v>48</v>
      </c>
      <c r="B6">
        <v>0</v>
      </c>
      <c r="C6">
        <v>32.549999999999997</v>
      </c>
      <c r="D6">
        <v>9.4499999999999993</v>
      </c>
      <c r="E6">
        <v>0</v>
      </c>
      <c r="F6">
        <v>16.29</v>
      </c>
      <c r="G6">
        <v>53.213999999999999</v>
      </c>
      <c r="H6">
        <v>0</v>
      </c>
      <c r="I6">
        <v>66.308000000000007</v>
      </c>
      <c r="J6">
        <v>2.1920000000000002</v>
      </c>
      <c r="K6">
        <v>215.533728</v>
      </c>
      <c r="L6">
        <v>653.15250000000003</v>
      </c>
      <c r="M6">
        <v>90</v>
      </c>
      <c r="N6">
        <v>118.125</v>
      </c>
      <c r="O6">
        <v>123.66562500000001</v>
      </c>
      <c r="P6">
        <v>123</v>
      </c>
      <c r="Q6">
        <v>10.911809999999999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19.6614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46.188000000000002</v>
      </c>
      <c r="AF6">
        <v>26.622</v>
      </c>
      <c r="AG6">
        <v>39.195599999999999</v>
      </c>
      <c r="AH6">
        <v>152.94049999999999</v>
      </c>
      <c r="AI6">
        <v>19.094999999999999</v>
      </c>
      <c r="AJ6">
        <v>0</v>
      </c>
      <c r="AK6">
        <v>50.76</v>
      </c>
      <c r="AL6">
        <v>83.664000000000001</v>
      </c>
      <c r="AM6">
        <v>15.996</v>
      </c>
      <c r="AN6">
        <v>0.68867999999999996</v>
      </c>
      <c r="AO6">
        <v>28.812000000000001</v>
      </c>
      <c r="AP6">
        <v>12.9381</v>
      </c>
      <c r="AQ6">
        <v>46.683</v>
      </c>
      <c r="AR6">
        <v>31.897383000000001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79.569999999999993</v>
      </c>
      <c r="BA6">
        <f t="shared" si="1"/>
        <v>2913.6291350000006</v>
      </c>
      <c r="BD6">
        <v>24.08</v>
      </c>
      <c r="BE6">
        <v>7.64</v>
      </c>
      <c r="BF6">
        <v>1.35</v>
      </c>
      <c r="BG6">
        <v>4.04</v>
      </c>
      <c r="BH6">
        <v>5.15</v>
      </c>
      <c r="BI6">
        <v>4.78</v>
      </c>
      <c r="BJ6">
        <v>3.11</v>
      </c>
      <c r="BK6">
        <v>4.42</v>
      </c>
      <c r="BL6">
        <v>1.87</v>
      </c>
      <c r="BM6">
        <v>0</v>
      </c>
      <c r="BN6">
        <v>0.51</v>
      </c>
      <c r="BO6">
        <v>15.6</v>
      </c>
      <c r="BP6">
        <v>0</v>
      </c>
      <c r="BQ6">
        <v>4.41</v>
      </c>
      <c r="BR6">
        <v>2.16</v>
      </c>
      <c r="BS6">
        <v>0.45</v>
      </c>
      <c r="BT6">
        <v>0</v>
      </c>
      <c r="BU6">
        <v>0</v>
      </c>
      <c r="BV6">
        <v>0</v>
      </c>
      <c r="BW6">
        <f t="shared" si="2"/>
        <v>79.569999999999993</v>
      </c>
    </row>
    <row r="7" spans="1:75">
      <c r="A7" t="s">
        <v>49</v>
      </c>
      <c r="B7">
        <v>0</v>
      </c>
      <c r="C7">
        <v>32.549999999999997</v>
      </c>
      <c r="D7">
        <v>9.4499999999999993</v>
      </c>
      <c r="E7">
        <v>0</v>
      </c>
      <c r="F7">
        <v>16.29</v>
      </c>
      <c r="G7">
        <v>53.213999999999999</v>
      </c>
      <c r="H7">
        <v>0</v>
      </c>
      <c r="I7">
        <v>66.308000000000007</v>
      </c>
      <c r="J7">
        <v>2.1920000000000002</v>
      </c>
      <c r="K7">
        <v>215.533728</v>
      </c>
      <c r="L7">
        <v>653.15250000000003</v>
      </c>
      <c r="M7">
        <v>90</v>
      </c>
      <c r="N7">
        <v>118.125</v>
      </c>
      <c r="O7">
        <v>123.66562500000001</v>
      </c>
      <c r="P7">
        <v>123</v>
      </c>
      <c r="Q7">
        <v>10.911809999999999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19.6614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46.188000000000002</v>
      </c>
      <c r="AF7">
        <v>26.622</v>
      </c>
      <c r="AG7">
        <v>39.195599999999999</v>
      </c>
      <c r="AH7">
        <v>152.94049999999999</v>
      </c>
      <c r="AI7">
        <v>19.094999999999999</v>
      </c>
      <c r="AJ7">
        <v>0</v>
      </c>
      <c r="AK7">
        <v>50.76</v>
      </c>
      <c r="AL7">
        <v>83.664000000000001</v>
      </c>
      <c r="AM7">
        <v>15.996</v>
      </c>
      <c r="AN7">
        <v>0.68867999999999996</v>
      </c>
      <c r="AO7">
        <v>28.812000000000001</v>
      </c>
      <c r="AP7">
        <v>12.9381</v>
      </c>
      <c r="AQ7">
        <v>43.47</v>
      </c>
      <c r="AR7">
        <v>31.897383000000001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79.569999999999993</v>
      </c>
      <c r="BA7">
        <f t="shared" si="1"/>
        <v>2910.4161350000004</v>
      </c>
      <c r="BD7">
        <v>24.08</v>
      </c>
      <c r="BE7">
        <v>7.64</v>
      </c>
      <c r="BF7">
        <v>1.35</v>
      </c>
      <c r="BG7">
        <v>4.04</v>
      </c>
      <c r="BH7">
        <v>5.15</v>
      </c>
      <c r="BI7">
        <v>4.78</v>
      </c>
      <c r="BJ7">
        <v>3.11</v>
      </c>
      <c r="BK7">
        <v>4.42</v>
      </c>
      <c r="BL7">
        <v>1.87</v>
      </c>
      <c r="BM7">
        <v>0</v>
      </c>
      <c r="BN7">
        <v>0.51</v>
      </c>
      <c r="BO7">
        <v>15.6</v>
      </c>
      <c r="BP7">
        <v>0</v>
      </c>
      <c r="BQ7">
        <v>4.41</v>
      </c>
      <c r="BR7">
        <v>2.16</v>
      </c>
      <c r="BS7">
        <v>0.45</v>
      </c>
      <c r="BT7">
        <v>0</v>
      </c>
      <c r="BU7">
        <v>0</v>
      </c>
      <c r="BV7">
        <v>0</v>
      </c>
      <c r="BW7">
        <f t="shared" si="2"/>
        <v>79.569999999999993</v>
      </c>
    </row>
    <row r="8" spans="1:75">
      <c r="A8" t="s">
        <v>50</v>
      </c>
      <c r="B8">
        <v>0</v>
      </c>
      <c r="C8">
        <v>32.549999999999997</v>
      </c>
      <c r="D8">
        <v>9.4499999999999993</v>
      </c>
      <c r="E8">
        <v>0</v>
      </c>
      <c r="F8">
        <v>16.29</v>
      </c>
      <c r="G8">
        <v>53.213999999999999</v>
      </c>
      <c r="H8">
        <v>0</v>
      </c>
      <c r="I8">
        <v>66.308000000000007</v>
      </c>
      <c r="J8">
        <v>2.1920000000000002</v>
      </c>
      <c r="K8">
        <v>215.533728</v>
      </c>
      <c r="L8">
        <v>653.15250000000003</v>
      </c>
      <c r="M8">
        <v>90</v>
      </c>
      <c r="N8">
        <v>118.125</v>
      </c>
      <c r="O8">
        <v>123.66562500000001</v>
      </c>
      <c r="P8">
        <v>123</v>
      </c>
      <c r="Q8">
        <v>10.911809999999999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19.6614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46.188000000000002</v>
      </c>
      <c r="AF8">
        <v>26.622</v>
      </c>
      <c r="AG8">
        <v>39.195599999999999</v>
      </c>
      <c r="AH8">
        <v>152.94049999999999</v>
      </c>
      <c r="AI8">
        <v>19.094999999999999</v>
      </c>
      <c r="AJ8">
        <v>0</v>
      </c>
      <c r="AK8">
        <v>50.76</v>
      </c>
      <c r="AL8">
        <v>83.664000000000001</v>
      </c>
      <c r="AM8">
        <v>15.996</v>
      </c>
      <c r="AN8">
        <v>0.68867999999999996</v>
      </c>
      <c r="AO8">
        <v>28.812000000000001</v>
      </c>
      <c r="AP8">
        <v>12.9381</v>
      </c>
      <c r="AQ8">
        <v>28.98</v>
      </c>
      <c r="AR8">
        <v>31.897383000000001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79.569999999999993</v>
      </c>
      <c r="BA8">
        <f t="shared" si="1"/>
        <v>2895.9261350000006</v>
      </c>
      <c r="BD8">
        <v>24.08</v>
      </c>
      <c r="BE8">
        <v>7.64</v>
      </c>
      <c r="BF8">
        <v>1.35</v>
      </c>
      <c r="BG8">
        <v>4.04</v>
      </c>
      <c r="BH8">
        <v>5.15</v>
      </c>
      <c r="BI8">
        <v>4.78</v>
      </c>
      <c r="BJ8">
        <v>3.11</v>
      </c>
      <c r="BK8">
        <v>4.42</v>
      </c>
      <c r="BL8">
        <v>1.87</v>
      </c>
      <c r="BM8">
        <v>0</v>
      </c>
      <c r="BN8">
        <v>0.51</v>
      </c>
      <c r="BO8">
        <v>15.6</v>
      </c>
      <c r="BP8">
        <v>0</v>
      </c>
      <c r="BQ8">
        <v>4.41</v>
      </c>
      <c r="BR8">
        <v>2.16</v>
      </c>
      <c r="BS8">
        <v>0.45</v>
      </c>
      <c r="BT8">
        <v>0</v>
      </c>
      <c r="BU8">
        <v>0</v>
      </c>
      <c r="BV8">
        <v>0</v>
      </c>
      <c r="BW8">
        <f t="shared" si="2"/>
        <v>79.569999999999993</v>
      </c>
    </row>
    <row r="9" spans="1:75">
      <c r="A9" t="s">
        <v>51</v>
      </c>
      <c r="B9">
        <v>0</v>
      </c>
      <c r="C9">
        <v>32.549999999999997</v>
      </c>
      <c r="D9">
        <v>9.4499999999999993</v>
      </c>
      <c r="E9">
        <v>0</v>
      </c>
      <c r="F9">
        <v>16.29</v>
      </c>
      <c r="G9">
        <v>53.213999999999999</v>
      </c>
      <c r="H9">
        <v>0</v>
      </c>
      <c r="I9">
        <v>66.308000000000007</v>
      </c>
      <c r="J9">
        <v>2.1920000000000002</v>
      </c>
      <c r="K9">
        <v>215.533728</v>
      </c>
      <c r="L9">
        <v>653.15250000000003</v>
      </c>
      <c r="M9">
        <v>90</v>
      </c>
      <c r="N9">
        <v>118.125</v>
      </c>
      <c r="O9">
        <v>123.66562500000001</v>
      </c>
      <c r="P9">
        <v>123</v>
      </c>
      <c r="Q9">
        <v>10.911809999999999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19.6614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46.188000000000002</v>
      </c>
      <c r="AF9">
        <v>17.748000000000001</v>
      </c>
      <c r="AG9">
        <v>39.195599999999999</v>
      </c>
      <c r="AH9">
        <v>152.94049999999999</v>
      </c>
      <c r="AI9">
        <v>19.094999999999999</v>
      </c>
      <c r="AJ9">
        <v>0</v>
      </c>
      <c r="AK9">
        <v>50.76</v>
      </c>
      <c r="AL9">
        <v>83.664000000000001</v>
      </c>
      <c r="AM9">
        <v>15.996</v>
      </c>
      <c r="AN9">
        <v>0.68867999999999996</v>
      </c>
      <c r="AO9">
        <v>28.812000000000001</v>
      </c>
      <c r="AP9">
        <v>11.529</v>
      </c>
      <c r="AQ9">
        <v>14.553000000000001</v>
      </c>
      <c r="AR9">
        <v>31.897383000000001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79.669999999999987</v>
      </c>
      <c r="BA9">
        <f t="shared" si="1"/>
        <v>2871.3160350000007</v>
      </c>
      <c r="BD9">
        <v>24.08</v>
      </c>
      <c r="BE9">
        <v>7.64</v>
      </c>
      <c r="BF9">
        <v>1.45</v>
      </c>
      <c r="BG9">
        <v>4.04</v>
      </c>
      <c r="BH9">
        <v>5.15</v>
      </c>
      <c r="BI9">
        <v>4.78</v>
      </c>
      <c r="BJ9">
        <v>3.11</v>
      </c>
      <c r="BK9">
        <v>4.42</v>
      </c>
      <c r="BL9">
        <v>1.87</v>
      </c>
      <c r="BM9">
        <v>0</v>
      </c>
      <c r="BN9">
        <v>0.51</v>
      </c>
      <c r="BO9">
        <v>15.6</v>
      </c>
      <c r="BP9">
        <v>0</v>
      </c>
      <c r="BQ9">
        <v>4.41</v>
      </c>
      <c r="BR9">
        <v>2.16</v>
      </c>
      <c r="BS9">
        <v>0.45</v>
      </c>
      <c r="BT9">
        <v>0</v>
      </c>
      <c r="BU9">
        <v>0</v>
      </c>
      <c r="BV9">
        <v>0</v>
      </c>
      <c r="BW9">
        <f t="shared" si="2"/>
        <v>79.669999999999987</v>
      </c>
    </row>
    <row r="10" spans="1:75">
      <c r="A10" t="s">
        <v>52</v>
      </c>
      <c r="B10">
        <v>0</v>
      </c>
      <c r="C10">
        <v>32.549999999999997</v>
      </c>
      <c r="D10">
        <v>9.4499999999999993</v>
      </c>
      <c r="E10">
        <v>0</v>
      </c>
      <c r="F10">
        <v>16.29</v>
      </c>
      <c r="G10">
        <v>53.213999999999999</v>
      </c>
      <c r="H10">
        <v>0</v>
      </c>
      <c r="I10">
        <v>66.308000000000007</v>
      </c>
      <c r="J10">
        <v>2.1920000000000002</v>
      </c>
      <c r="K10">
        <v>215.533728</v>
      </c>
      <c r="L10">
        <v>653.15250000000003</v>
      </c>
      <c r="M10">
        <v>90</v>
      </c>
      <c r="N10">
        <v>118.125</v>
      </c>
      <c r="O10">
        <v>123.66562500000001</v>
      </c>
      <c r="P10">
        <v>123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19.6614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46.188000000000002</v>
      </c>
      <c r="AF10">
        <v>17.748000000000001</v>
      </c>
      <c r="AG10">
        <v>39.195599999999999</v>
      </c>
      <c r="AH10">
        <v>152.94049999999999</v>
      </c>
      <c r="AI10">
        <v>19.094999999999999</v>
      </c>
      <c r="AJ10">
        <v>0</v>
      </c>
      <c r="AK10">
        <v>50.76</v>
      </c>
      <c r="AL10">
        <v>83.664000000000001</v>
      </c>
      <c r="AM10">
        <v>15.996</v>
      </c>
      <c r="AN10">
        <v>0.68867999999999996</v>
      </c>
      <c r="AO10">
        <v>28.812000000000001</v>
      </c>
      <c r="AP10">
        <v>11.529</v>
      </c>
      <c r="AQ10">
        <v>0</v>
      </c>
      <c r="AR10">
        <v>31.897383000000001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79.669999999999987</v>
      </c>
      <c r="BA10">
        <f t="shared" si="1"/>
        <v>2856.7630350000009</v>
      </c>
      <c r="BD10">
        <v>24.08</v>
      </c>
      <c r="BE10">
        <v>7.64</v>
      </c>
      <c r="BF10">
        <v>1.45</v>
      </c>
      <c r="BG10">
        <v>4.04</v>
      </c>
      <c r="BH10">
        <v>5.15</v>
      </c>
      <c r="BI10">
        <v>4.78</v>
      </c>
      <c r="BJ10">
        <v>3.11</v>
      </c>
      <c r="BK10">
        <v>4.42</v>
      </c>
      <c r="BL10">
        <v>1.87</v>
      </c>
      <c r="BM10">
        <v>0</v>
      </c>
      <c r="BN10">
        <v>0.51</v>
      </c>
      <c r="BO10">
        <v>15.6</v>
      </c>
      <c r="BP10">
        <v>0</v>
      </c>
      <c r="BQ10">
        <v>4.41</v>
      </c>
      <c r="BR10">
        <v>2.16</v>
      </c>
      <c r="BS10">
        <v>0.45</v>
      </c>
      <c r="BT10">
        <v>0</v>
      </c>
      <c r="BU10">
        <v>0</v>
      </c>
      <c r="BV10">
        <v>0</v>
      </c>
      <c r="BW10">
        <f t="shared" si="2"/>
        <v>79.669999999999987</v>
      </c>
    </row>
    <row r="11" spans="1:75">
      <c r="A11" t="s">
        <v>53</v>
      </c>
      <c r="B11">
        <v>0</v>
      </c>
      <c r="C11">
        <v>32.549999999999997</v>
      </c>
      <c r="D11">
        <v>9.4499999999999993</v>
      </c>
      <c r="E11">
        <v>0</v>
      </c>
      <c r="F11">
        <v>16.29</v>
      </c>
      <c r="G11">
        <v>53.213999999999999</v>
      </c>
      <c r="H11">
        <v>0</v>
      </c>
      <c r="I11">
        <v>66.308000000000007</v>
      </c>
      <c r="J11">
        <v>2.1920000000000002</v>
      </c>
      <c r="K11">
        <v>215.533728</v>
      </c>
      <c r="L11">
        <v>653.15250000000003</v>
      </c>
      <c r="M11">
        <v>90</v>
      </c>
      <c r="N11">
        <v>118.125</v>
      </c>
      <c r="O11">
        <v>123.66562500000001</v>
      </c>
      <c r="P11">
        <v>123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19.6614</v>
      </c>
      <c r="AA11">
        <v>42.344000000000001</v>
      </c>
      <c r="AB11">
        <v>39.510120000000001</v>
      </c>
      <c r="AC11">
        <v>29.062808</v>
      </c>
      <c r="AD11">
        <v>36.591700000000003</v>
      </c>
      <c r="AE11">
        <v>46.188000000000002</v>
      </c>
      <c r="AF11">
        <v>17.748000000000001</v>
      </c>
      <c r="AG11">
        <v>39.195599999999999</v>
      </c>
      <c r="AH11">
        <v>152.94049999999999</v>
      </c>
      <c r="AI11">
        <v>19.094999999999999</v>
      </c>
      <c r="AJ11">
        <v>0</v>
      </c>
      <c r="AK11">
        <v>50.76</v>
      </c>
      <c r="AL11">
        <v>83.664000000000001</v>
      </c>
      <c r="AM11">
        <v>15.996</v>
      </c>
      <c r="AN11">
        <v>0.68867999999999996</v>
      </c>
      <c r="AO11">
        <v>28.812000000000001</v>
      </c>
      <c r="AP11">
        <v>11.529</v>
      </c>
      <c r="AQ11">
        <v>0</v>
      </c>
      <c r="AR11">
        <v>31.612200000000001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80.149999999999991</v>
      </c>
      <c r="BA11">
        <f t="shared" si="1"/>
        <v>2857.194852000001</v>
      </c>
      <c r="BD11">
        <v>25.42</v>
      </c>
      <c r="BE11">
        <v>7.44</v>
      </c>
      <c r="BF11">
        <v>1.48</v>
      </c>
      <c r="BG11">
        <v>3.92</v>
      </c>
      <c r="BH11">
        <v>4.9800000000000004</v>
      </c>
      <c r="BI11">
        <v>4.68</v>
      </c>
      <c r="BJ11">
        <v>3.2</v>
      </c>
      <c r="BK11">
        <v>4.42</v>
      </c>
      <c r="BL11">
        <v>1.88</v>
      </c>
      <c r="BM11">
        <v>0</v>
      </c>
      <c r="BN11">
        <v>0.49</v>
      </c>
      <c r="BO11">
        <v>15.23</v>
      </c>
      <c r="BP11">
        <v>0</v>
      </c>
      <c r="BQ11">
        <v>4.28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80.149999999999991</v>
      </c>
    </row>
    <row r="12" spans="1:75">
      <c r="A12" t="s">
        <v>54</v>
      </c>
      <c r="B12">
        <v>0</v>
      </c>
      <c r="C12">
        <v>32.549999999999997</v>
      </c>
      <c r="D12">
        <v>9.4499999999999993</v>
      </c>
      <c r="E12">
        <v>0</v>
      </c>
      <c r="F12">
        <v>16.29</v>
      </c>
      <c r="G12">
        <v>53.213999999999999</v>
      </c>
      <c r="H12">
        <v>0</v>
      </c>
      <c r="I12">
        <v>66.308000000000007</v>
      </c>
      <c r="J12">
        <v>2.1920000000000002</v>
      </c>
      <c r="K12">
        <v>215.533728</v>
      </c>
      <c r="L12">
        <v>653.15250000000003</v>
      </c>
      <c r="M12">
        <v>90</v>
      </c>
      <c r="N12">
        <v>118.125</v>
      </c>
      <c r="O12">
        <v>123.66562500000001</v>
      </c>
      <c r="P12">
        <v>123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46.188000000000002</v>
      </c>
      <c r="AF12">
        <v>17.748000000000001</v>
      </c>
      <c r="AG12">
        <v>39.195599999999999</v>
      </c>
      <c r="AH12">
        <v>152.94049999999999</v>
      </c>
      <c r="AI12">
        <v>19.094999999999999</v>
      </c>
      <c r="AJ12">
        <v>0</v>
      </c>
      <c r="AK12">
        <v>50.76</v>
      </c>
      <c r="AL12">
        <v>83.664000000000001</v>
      </c>
      <c r="AM12">
        <v>15.996</v>
      </c>
      <c r="AN12">
        <v>0.68867999999999996</v>
      </c>
      <c r="AO12">
        <v>28.812000000000001</v>
      </c>
      <c r="AP12">
        <v>11.529</v>
      </c>
      <c r="AQ12">
        <v>0</v>
      </c>
      <c r="AR12">
        <v>31.612200000000001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80.149999999999991</v>
      </c>
      <c r="BA12">
        <f t="shared" si="1"/>
        <v>2857.5108520000008</v>
      </c>
      <c r="BD12">
        <v>25.42</v>
      </c>
      <c r="BE12">
        <v>7.44</v>
      </c>
      <c r="BF12">
        <v>1.48</v>
      </c>
      <c r="BG12">
        <v>3.92</v>
      </c>
      <c r="BH12">
        <v>4.9800000000000004</v>
      </c>
      <c r="BI12">
        <v>4.68</v>
      </c>
      <c r="BJ12">
        <v>3.2</v>
      </c>
      <c r="BK12">
        <v>4.42</v>
      </c>
      <c r="BL12">
        <v>1.88</v>
      </c>
      <c r="BM12">
        <v>0</v>
      </c>
      <c r="BN12">
        <v>0.49</v>
      </c>
      <c r="BO12">
        <v>15.23</v>
      </c>
      <c r="BP12">
        <v>0</v>
      </c>
      <c r="BQ12">
        <v>4.28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80.149999999999991</v>
      </c>
    </row>
    <row r="13" spans="1:75">
      <c r="A13" t="s">
        <v>55</v>
      </c>
      <c r="B13">
        <v>0</v>
      </c>
      <c r="C13">
        <v>32.549999999999997</v>
      </c>
      <c r="D13">
        <v>9.4499999999999993</v>
      </c>
      <c r="E13">
        <v>0</v>
      </c>
      <c r="F13">
        <v>16.29</v>
      </c>
      <c r="G13">
        <v>53.213999999999999</v>
      </c>
      <c r="H13">
        <v>0</v>
      </c>
      <c r="I13">
        <v>66.308000000000007</v>
      </c>
      <c r="J13">
        <v>2.1920000000000002</v>
      </c>
      <c r="K13">
        <v>215.533728</v>
      </c>
      <c r="L13">
        <v>653.15250000000003</v>
      </c>
      <c r="M13">
        <v>90</v>
      </c>
      <c r="N13">
        <v>118.125</v>
      </c>
      <c r="O13">
        <v>123.66562500000001</v>
      </c>
      <c r="P13">
        <v>123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46.188000000000002</v>
      </c>
      <c r="AF13">
        <v>17.748000000000001</v>
      </c>
      <c r="AG13">
        <v>39.195599999999999</v>
      </c>
      <c r="AH13">
        <v>152.94049999999999</v>
      </c>
      <c r="AI13">
        <v>31.824999999999999</v>
      </c>
      <c r="AJ13">
        <v>0</v>
      </c>
      <c r="AK13">
        <v>50.76</v>
      </c>
      <c r="AL13">
        <v>83.664000000000001</v>
      </c>
      <c r="AM13">
        <v>15.996</v>
      </c>
      <c r="AN13">
        <v>0.68867999999999996</v>
      </c>
      <c r="AO13">
        <v>28.812000000000001</v>
      </c>
      <c r="AP13">
        <v>11.529</v>
      </c>
      <c r="AQ13">
        <v>0</v>
      </c>
      <c r="AR13">
        <v>31.612200000000001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80.260000000000005</v>
      </c>
      <c r="BA13">
        <f t="shared" si="1"/>
        <v>2870.3508520000009</v>
      </c>
      <c r="BD13">
        <v>25.42</v>
      </c>
      <c r="BE13">
        <v>7.44</v>
      </c>
      <c r="BF13">
        <v>1.59</v>
      </c>
      <c r="BG13">
        <v>3.92</v>
      </c>
      <c r="BH13">
        <v>4.9800000000000004</v>
      </c>
      <c r="BI13">
        <v>4.68</v>
      </c>
      <c r="BJ13">
        <v>3.2</v>
      </c>
      <c r="BK13">
        <v>4.42</v>
      </c>
      <c r="BL13">
        <v>1.88</v>
      </c>
      <c r="BM13">
        <v>0</v>
      </c>
      <c r="BN13">
        <v>0.49</v>
      </c>
      <c r="BO13">
        <v>15.23</v>
      </c>
      <c r="BP13">
        <v>0</v>
      </c>
      <c r="BQ13">
        <v>4.28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80.260000000000005</v>
      </c>
    </row>
    <row r="14" spans="1:75">
      <c r="A14" t="s">
        <v>56</v>
      </c>
      <c r="B14">
        <v>0</v>
      </c>
      <c r="C14">
        <v>32.549999999999997</v>
      </c>
      <c r="D14">
        <v>9.4499999999999993</v>
      </c>
      <c r="E14">
        <v>0</v>
      </c>
      <c r="F14">
        <v>16.29</v>
      </c>
      <c r="G14">
        <v>53.213999999999999</v>
      </c>
      <c r="H14">
        <v>0</v>
      </c>
      <c r="I14">
        <v>66.308000000000007</v>
      </c>
      <c r="J14">
        <v>2.1920000000000002</v>
      </c>
      <c r="K14">
        <v>215.533728</v>
      </c>
      <c r="L14">
        <v>653.15250000000003</v>
      </c>
      <c r="M14">
        <v>90</v>
      </c>
      <c r="N14">
        <v>118.125</v>
      </c>
      <c r="O14">
        <v>123.66562500000001</v>
      </c>
      <c r="P14">
        <v>123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46.188000000000002</v>
      </c>
      <c r="AF14">
        <v>17.748000000000001</v>
      </c>
      <c r="AG14">
        <v>39.195599999999999</v>
      </c>
      <c r="AH14">
        <v>152.94049999999999</v>
      </c>
      <c r="AI14">
        <v>31.824999999999999</v>
      </c>
      <c r="AJ14">
        <v>0</v>
      </c>
      <c r="AK14">
        <v>50.76</v>
      </c>
      <c r="AL14">
        <v>83.664000000000001</v>
      </c>
      <c r="AM14">
        <v>15.996</v>
      </c>
      <c r="AN14">
        <v>0.68867999999999996</v>
      </c>
      <c r="AO14">
        <v>28.812000000000001</v>
      </c>
      <c r="AP14">
        <v>11.529</v>
      </c>
      <c r="AQ14">
        <v>0</v>
      </c>
      <c r="AR14">
        <v>31.612200000000001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80.260000000000005</v>
      </c>
      <c r="BA14">
        <f t="shared" si="1"/>
        <v>2870.3508520000009</v>
      </c>
      <c r="BD14">
        <v>25.42</v>
      </c>
      <c r="BE14">
        <v>7.44</v>
      </c>
      <c r="BF14">
        <v>1.59</v>
      </c>
      <c r="BG14">
        <v>3.92</v>
      </c>
      <c r="BH14">
        <v>4.9800000000000004</v>
      </c>
      <c r="BI14">
        <v>4.68</v>
      </c>
      <c r="BJ14">
        <v>3.2</v>
      </c>
      <c r="BK14">
        <v>4.42</v>
      </c>
      <c r="BL14">
        <v>1.88</v>
      </c>
      <c r="BM14">
        <v>0</v>
      </c>
      <c r="BN14">
        <v>0.49</v>
      </c>
      <c r="BO14">
        <v>15.23</v>
      </c>
      <c r="BP14">
        <v>0</v>
      </c>
      <c r="BQ14">
        <v>4.28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80.260000000000005</v>
      </c>
    </row>
    <row r="15" spans="1:75">
      <c r="A15" t="s">
        <v>57</v>
      </c>
      <c r="B15">
        <v>0</v>
      </c>
      <c r="C15">
        <v>32.549999999999997</v>
      </c>
      <c r="D15">
        <v>9.4499999999999993</v>
      </c>
      <c r="E15">
        <v>0</v>
      </c>
      <c r="F15">
        <v>16.29</v>
      </c>
      <c r="G15">
        <v>53.213999999999999</v>
      </c>
      <c r="H15">
        <v>0</v>
      </c>
      <c r="I15">
        <v>66.308000000000007</v>
      </c>
      <c r="J15">
        <v>2.1920000000000002</v>
      </c>
      <c r="K15">
        <v>215.533728</v>
      </c>
      <c r="L15">
        <v>653.15250000000003</v>
      </c>
      <c r="M15">
        <v>90</v>
      </c>
      <c r="N15">
        <v>118.125</v>
      </c>
      <c r="O15">
        <v>123.66562500000001</v>
      </c>
      <c r="P15">
        <v>123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46.188000000000002</v>
      </c>
      <c r="AF15">
        <v>17.748000000000001</v>
      </c>
      <c r="AG15">
        <v>39.195599999999999</v>
      </c>
      <c r="AH15">
        <v>152.94049999999999</v>
      </c>
      <c r="AI15">
        <v>31.824999999999999</v>
      </c>
      <c r="AJ15">
        <v>0</v>
      </c>
      <c r="AK15">
        <v>50.76</v>
      </c>
      <c r="AL15">
        <v>79.364599999999996</v>
      </c>
      <c r="AM15">
        <v>15.996</v>
      </c>
      <c r="AN15">
        <v>0.68867999999999996</v>
      </c>
      <c r="AO15">
        <v>28.812000000000001</v>
      </c>
      <c r="AP15">
        <v>11.529</v>
      </c>
      <c r="AQ15">
        <v>0</v>
      </c>
      <c r="AR15">
        <v>31.612200000000001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80.420000000000016</v>
      </c>
      <c r="BA15">
        <f t="shared" si="1"/>
        <v>2866.2114520000005</v>
      </c>
      <c r="BD15">
        <v>25.42</v>
      </c>
      <c r="BE15">
        <v>7.44</v>
      </c>
      <c r="BF15">
        <v>1.59</v>
      </c>
      <c r="BG15">
        <v>3.92</v>
      </c>
      <c r="BH15">
        <v>4.9800000000000004</v>
      </c>
      <c r="BI15">
        <v>4.68</v>
      </c>
      <c r="BJ15">
        <v>3.2</v>
      </c>
      <c r="BK15">
        <v>4.42</v>
      </c>
      <c r="BL15">
        <v>1.88</v>
      </c>
      <c r="BM15">
        <v>0</v>
      </c>
      <c r="BN15">
        <v>0.49</v>
      </c>
      <c r="BO15">
        <v>15.39</v>
      </c>
      <c r="BP15">
        <v>0</v>
      </c>
      <c r="BQ15">
        <v>4.28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80.420000000000016</v>
      </c>
    </row>
    <row r="16" spans="1:75">
      <c r="A16" t="s">
        <v>58</v>
      </c>
      <c r="B16">
        <v>0</v>
      </c>
      <c r="C16">
        <v>32.549999999999997</v>
      </c>
      <c r="D16">
        <v>9.4499999999999993</v>
      </c>
      <c r="E16">
        <v>0</v>
      </c>
      <c r="F16">
        <v>16.29</v>
      </c>
      <c r="G16">
        <v>53.213999999999999</v>
      </c>
      <c r="H16">
        <v>0</v>
      </c>
      <c r="I16">
        <v>66.308000000000007</v>
      </c>
      <c r="J16">
        <v>2.1920000000000002</v>
      </c>
      <c r="K16">
        <v>215.533728</v>
      </c>
      <c r="L16">
        <v>653.15250000000003</v>
      </c>
      <c r="M16">
        <v>90</v>
      </c>
      <c r="N16">
        <v>118.125</v>
      </c>
      <c r="O16">
        <v>123.66562500000001</v>
      </c>
      <c r="P16">
        <v>123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46.188000000000002</v>
      </c>
      <c r="AF16">
        <v>17.748000000000001</v>
      </c>
      <c r="AG16">
        <v>39.195599999999999</v>
      </c>
      <c r="AH16">
        <v>152.94049999999999</v>
      </c>
      <c r="AI16">
        <v>35.643999999999998</v>
      </c>
      <c r="AJ16">
        <v>0</v>
      </c>
      <c r="AK16">
        <v>50.76</v>
      </c>
      <c r="AL16">
        <v>79.364599999999996</v>
      </c>
      <c r="AM16">
        <v>15.996</v>
      </c>
      <c r="AN16">
        <v>0.68867999999999996</v>
      </c>
      <c r="AO16">
        <v>28.812000000000001</v>
      </c>
      <c r="AP16">
        <v>11.529</v>
      </c>
      <c r="AQ16">
        <v>0</v>
      </c>
      <c r="AR16">
        <v>31.612200000000001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80.420000000000016</v>
      </c>
      <c r="BA16">
        <f t="shared" si="1"/>
        <v>2870.0304520000004</v>
      </c>
      <c r="BD16">
        <v>25.42</v>
      </c>
      <c r="BE16">
        <v>7.44</v>
      </c>
      <c r="BF16">
        <v>1.59</v>
      </c>
      <c r="BG16">
        <v>3.92</v>
      </c>
      <c r="BH16">
        <v>4.9800000000000004</v>
      </c>
      <c r="BI16">
        <v>4.68</v>
      </c>
      <c r="BJ16">
        <v>3.2</v>
      </c>
      <c r="BK16">
        <v>4.42</v>
      </c>
      <c r="BL16">
        <v>1.88</v>
      </c>
      <c r="BM16">
        <v>0</v>
      </c>
      <c r="BN16">
        <v>0.49</v>
      </c>
      <c r="BO16">
        <v>15.39</v>
      </c>
      <c r="BP16">
        <v>0</v>
      </c>
      <c r="BQ16">
        <v>4.28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80.420000000000016</v>
      </c>
    </row>
    <row r="17" spans="1:75">
      <c r="A17" t="s">
        <v>59</v>
      </c>
      <c r="B17">
        <v>0</v>
      </c>
      <c r="C17">
        <v>32.549999999999997</v>
      </c>
      <c r="D17">
        <v>9.4499999999999993</v>
      </c>
      <c r="E17">
        <v>0</v>
      </c>
      <c r="F17">
        <v>16.29</v>
      </c>
      <c r="G17">
        <v>53.213999999999999</v>
      </c>
      <c r="H17">
        <v>0</v>
      </c>
      <c r="I17">
        <v>66.308000000000007</v>
      </c>
      <c r="J17">
        <v>2.1920000000000002</v>
      </c>
      <c r="K17">
        <v>215.533728</v>
      </c>
      <c r="L17">
        <v>653.15250000000003</v>
      </c>
      <c r="M17">
        <v>90</v>
      </c>
      <c r="N17">
        <v>118.125</v>
      </c>
      <c r="O17">
        <v>123.66562500000001</v>
      </c>
      <c r="P17">
        <v>123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46.188000000000002</v>
      </c>
      <c r="AF17">
        <v>17.748000000000001</v>
      </c>
      <c r="AG17">
        <v>39.195599999999999</v>
      </c>
      <c r="AH17">
        <v>152.94049999999999</v>
      </c>
      <c r="AI17">
        <v>35.643999999999998</v>
      </c>
      <c r="AJ17">
        <v>0</v>
      </c>
      <c r="AK17">
        <v>50.76</v>
      </c>
      <c r="AL17">
        <v>79.364599999999996</v>
      </c>
      <c r="AM17">
        <v>15.996</v>
      </c>
      <c r="AN17">
        <v>0.68867999999999996</v>
      </c>
      <c r="AO17">
        <v>28.812000000000001</v>
      </c>
      <c r="AP17">
        <v>12.9381</v>
      </c>
      <c r="AQ17">
        <v>0</v>
      </c>
      <c r="AR17">
        <v>31.612200000000001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80.539999999999992</v>
      </c>
      <c r="BA17">
        <f t="shared" si="1"/>
        <v>2871.5595520000002</v>
      </c>
      <c r="BD17">
        <v>25.42</v>
      </c>
      <c r="BE17">
        <v>7.44</v>
      </c>
      <c r="BF17">
        <v>1.71</v>
      </c>
      <c r="BG17">
        <v>3.92</v>
      </c>
      <c r="BH17">
        <v>4.9800000000000004</v>
      </c>
      <c r="BI17">
        <v>4.68</v>
      </c>
      <c r="BJ17">
        <v>3.2</v>
      </c>
      <c r="BK17">
        <v>4.42</v>
      </c>
      <c r="BL17">
        <v>1.88</v>
      </c>
      <c r="BM17">
        <v>0</v>
      </c>
      <c r="BN17">
        <v>0.49</v>
      </c>
      <c r="BO17">
        <v>15.39</v>
      </c>
      <c r="BP17">
        <v>0</v>
      </c>
      <c r="BQ17">
        <v>4.28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80.539999999999992</v>
      </c>
    </row>
    <row r="18" spans="1:75">
      <c r="A18" t="s">
        <v>60</v>
      </c>
      <c r="B18">
        <v>0</v>
      </c>
      <c r="C18">
        <v>32.549999999999997</v>
      </c>
      <c r="D18">
        <v>9.4499999999999993</v>
      </c>
      <c r="E18">
        <v>0</v>
      </c>
      <c r="F18">
        <v>16.29</v>
      </c>
      <c r="G18">
        <v>53.213999999999999</v>
      </c>
      <c r="H18">
        <v>0</v>
      </c>
      <c r="I18">
        <v>66.308000000000007</v>
      </c>
      <c r="J18">
        <v>2.1920000000000002</v>
      </c>
      <c r="K18">
        <v>215.533728</v>
      </c>
      <c r="L18">
        <v>653.15250000000003</v>
      </c>
      <c r="M18">
        <v>90</v>
      </c>
      <c r="N18">
        <v>118.125</v>
      </c>
      <c r="O18">
        <v>123.66562500000001</v>
      </c>
      <c r="P18">
        <v>123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46.188000000000002</v>
      </c>
      <c r="AF18">
        <v>17.748000000000001</v>
      </c>
      <c r="AG18">
        <v>39.195599999999999</v>
      </c>
      <c r="AH18">
        <v>152.94049999999999</v>
      </c>
      <c r="AI18">
        <v>35.643999999999998</v>
      </c>
      <c r="AJ18">
        <v>0</v>
      </c>
      <c r="AK18">
        <v>50.76</v>
      </c>
      <c r="AL18">
        <v>79.364599999999996</v>
      </c>
      <c r="AM18">
        <v>15.996</v>
      </c>
      <c r="AN18">
        <v>0.68867999999999996</v>
      </c>
      <c r="AO18">
        <v>28.812000000000001</v>
      </c>
      <c r="AP18">
        <v>12.9381</v>
      </c>
      <c r="AQ18">
        <v>0</v>
      </c>
      <c r="AR18">
        <v>31.612200000000001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80.539999999999992</v>
      </c>
      <c r="BA18">
        <f t="shared" si="1"/>
        <v>2871.5595520000002</v>
      </c>
      <c r="BD18">
        <v>25.42</v>
      </c>
      <c r="BE18">
        <v>7.44</v>
      </c>
      <c r="BF18">
        <v>1.71</v>
      </c>
      <c r="BG18">
        <v>3.92</v>
      </c>
      <c r="BH18">
        <v>4.9800000000000004</v>
      </c>
      <c r="BI18">
        <v>4.68</v>
      </c>
      <c r="BJ18">
        <v>3.2</v>
      </c>
      <c r="BK18">
        <v>4.42</v>
      </c>
      <c r="BL18">
        <v>1.88</v>
      </c>
      <c r="BM18">
        <v>0</v>
      </c>
      <c r="BN18">
        <v>0.49</v>
      </c>
      <c r="BO18">
        <v>15.39</v>
      </c>
      <c r="BP18">
        <v>0</v>
      </c>
      <c r="BQ18">
        <v>4.28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80.539999999999992</v>
      </c>
    </row>
    <row r="19" spans="1:75">
      <c r="A19" t="s">
        <v>61</v>
      </c>
      <c r="B19">
        <v>0</v>
      </c>
      <c r="C19">
        <v>32.549999999999997</v>
      </c>
      <c r="D19">
        <v>9.4499999999999993</v>
      </c>
      <c r="E19">
        <v>0</v>
      </c>
      <c r="F19">
        <v>16.29</v>
      </c>
      <c r="G19">
        <v>53.213999999999999</v>
      </c>
      <c r="H19">
        <v>0</v>
      </c>
      <c r="I19">
        <v>66.308000000000007</v>
      </c>
      <c r="J19">
        <v>2.1920000000000002</v>
      </c>
      <c r="K19">
        <v>215.533728</v>
      </c>
      <c r="L19">
        <v>653.15250000000003</v>
      </c>
      <c r="M19">
        <v>90</v>
      </c>
      <c r="N19">
        <v>118.125</v>
      </c>
      <c r="O19">
        <v>123.66562500000001</v>
      </c>
      <c r="P19">
        <v>123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38.49</v>
      </c>
      <c r="AF19">
        <v>17.748000000000001</v>
      </c>
      <c r="AG19">
        <v>39.195599999999999</v>
      </c>
      <c r="AH19">
        <v>152.94049999999999</v>
      </c>
      <c r="AI19">
        <v>35.643999999999998</v>
      </c>
      <c r="AJ19">
        <v>0</v>
      </c>
      <c r="AK19">
        <v>50.76</v>
      </c>
      <c r="AL19">
        <v>79.364599999999996</v>
      </c>
      <c r="AM19">
        <v>15.996</v>
      </c>
      <c r="AN19">
        <v>0.68867999999999996</v>
      </c>
      <c r="AO19">
        <v>28.812000000000001</v>
      </c>
      <c r="AP19">
        <v>12.9381</v>
      </c>
      <c r="AQ19">
        <v>0</v>
      </c>
      <c r="AR19">
        <v>31.612200000000001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80.66</v>
      </c>
      <c r="BA19">
        <f t="shared" si="1"/>
        <v>2857.4277519999996</v>
      </c>
      <c r="BD19">
        <v>25.42</v>
      </c>
      <c r="BE19">
        <v>7.44</v>
      </c>
      <c r="BF19">
        <v>1.71</v>
      </c>
      <c r="BG19">
        <v>3.92</v>
      </c>
      <c r="BH19">
        <v>4.9800000000000004</v>
      </c>
      <c r="BI19">
        <v>4.68</v>
      </c>
      <c r="BJ19">
        <v>3.2</v>
      </c>
      <c r="BK19">
        <v>4.42</v>
      </c>
      <c r="BL19">
        <v>2</v>
      </c>
      <c r="BM19">
        <v>0</v>
      </c>
      <c r="BN19">
        <v>0.49</v>
      </c>
      <c r="BO19">
        <v>15.39</v>
      </c>
      <c r="BP19">
        <v>0</v>
      </c>
      <c r="BQ19">
        <v>4.28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80.66</v>
      </c>
    </row>
    <row r="20" spans="1:75">
      <c r="A20" t="s">
        <v>62</v>
      </c>
      <c r="B20">
        <v>0</v>
      </c>
      <c r="C20">
        <v>32.549999999999997</v>
      </c>
      <c r="D20">
        <v>9.4499999999999993</v>
      </c>
      <c r="E20">
        <v>0</v>
      </c>
      <c r="F20">
        <v>16.29</v>
      </c>
      <c r="G20">
        <v>53.213999999999999</v>
      </c>
      <c r="H20">
        <v>0</v>
      </c>
      <c r="I20">
        <v>66.308000000000007</v>
      </c>
      <c r="J20">
        <v>2.1920000000000002</v>
      </c>
      <c r="K20">
        <v>215.533728</v>
      </c>
      <c r="L20">
        <v>653.15250000000003</v>
      </c>
      <c r="M20">
        <v>90</v>
      </c>
      <c r="N20">
        <v>118.125</v>
      </c>
      <c r="O20">
        <v>123.66562500000001</v>
      </c>
      <c r="P20">
        <v>123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38.49</v>
      </c>
      <c r="AF20">
        <v>17.748000000000001</v>
      </c>
      <c r="AG20">
        <v>39.195599999999999</v>
      </c>
      <c r="AH20">
        <v>152.94049999999999</v>
      </c>
      <c r="AI20">
        <v>35.643999999999998</v>
      </c>
      <c r="AJ20">
        <v>0</v>
      </c>
      <c r="AK20">
        <v>50.76</v>
      </c>
      <c r="AL20">
        <v>79.364599999999996</v>
      </c>
      <c r="AM20">
        <v>15.996</v>
      </c>
      <c r="AN20">
        <v>0.68867999999999996</v>
      </c>
      <c r="AO20">
        <v>28.812000000000001</v>
      </c>
      <c r="AP20">
        <v>12.9381</v>
      </c>
      <c r="AQ20">
        <v>0</v>
      </c>
      <c r="AR20">
        <v>31.612200000000001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80.66</v>
      </c>
      <c r="BA20">
        <f t="shared" si="1"/>
        <v>2857.4277519999996</v>
      </c>
      <c r="BD20">
        <v>25.42</v>
      </c>
      <c r="BE20">
        <v>7.44</v>
      </c>
      <c r="BF20">
        <v>1.71</v>
      </c>
      <c r="BG20">
        <v>3.92</v>
      </c>
      <c r="BH20">
        <v>4.9800000000000004</v>
      </c>
      <c r="BI20">
        <v>4.68</v>
      </c>
      <c r="BJ20">
        <v>3.2</v>
      </c>
      <c r="BK20">
        <v>4.42</v>
      </c>
      <c r="BL20">
        <v>2</v>
      </c>
      <c r="BM20">
        <v>0</v>
      </c>
      <c r="BN20">
        <v>0.49</v>
      </c>
      <c r="BO20">
        <v>15.39</v>
      </c>
      <c r="BP20">
        <v>0</v>
      </c>
      <c r="BQ20">
        <v>4.28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80.66</v>
      </c>
    </row>
    <row r="21" spans="1:75">
      <c r="A21" t="s">
        <v>63</v>
      </c>
      <c r="B21">
        <v>0</v>
      </c>
      <c r="C21">
        <v>32.549999999999997</v>
      </c>
      <c r="D21">
        <v>9.4499999999999993</v>
      </c>
      <c r="E21">
        <v>0</v>
      </c>
      <c r="F21">
        <v>16.29</v>
      </c>
      <c r="G21">
        <v>53.213999999999999</v>
      </c>
      <c r="H21">
        <v>0</v>
      </c>
      <c r="I21">
        <v>66.308000000000007</v>
      </c>
      <c r="J21">
        <v>2.1920000000000002</v>
      </c>
      <c r="K21">
        <v>215.533728</v>
      </c>
      <c r="L21">
        <v>653.15250000000003</v>
      </c>
      <c r="M21">
        <v>90</v>
      </c>
      <c r="N21">
        <v>118.125</v>
      </c>
      <c r="O21">
        <v>123.66562500000001</v>
      </c>
      <c r="P21">
        <v>123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38.49</v>
      </c>
      <c r="AF21">
        <v>17.748000000000001</v>
      </c>
      <c r="AG21">
        <v>39.195599999999999</v>
      </c>
      <c r="AH21">
        <v>152.94049999999999</v>
      </c>
      <c r="AI21">
        <v>35.643999999999998</v>
      </c>
      <c r="AJ21">
        <v>0</v>
      </c>
      <c r="AK21">
        <v>50.76</v>
      </c>
      <c r="AL21">
        <v>79.364599999999996</v>
      </c>
      <c r="AM21">
        <v>15.996</v>
      </c>
      <c r="AN21">
        <v>0.68867999999999996</v>
      </c>
      <c r="AO21">
        <v>28.812000000000001</v>
      </c>
      <c r="AP21">
        <v>12.9381</v>
      </c>
      <c r="AQ21">
        <v>0</v>
      </c>
      <c r="AR21">
        <v>31.477679999999999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80.72</v>
      </c>
      <c r="BA21">
        <f t="shared" si="1"/>
        <v>2857.3532319999995</v>
      </c>
      <c r="BD21">
        <v>25.42</v>
      </c>
      <c r="BE21">
        <v>7.44</v>
      </c>
      <c r="BF21">
        <v>1.77</v>
      </c>
      <c r="BG21">
        <v>3.92</v>
      </c>
      <c r="BH21">
        <v>4.9800000000000004</v>
      </c>
      <c r="BI21">
        <v>4.68</v>
      </c>
      <c r="BJ21">
        <v>3.2</v>
      </c>
      <c r="BK21">
        <v>4.42</v>
      </c>
      <c r="BL21">
        <v>2</v>
      </c>
      <c r="BM21">
        <v>0</v>
      </c>
      <c r="BN21">
        <v>0.49</v>
      </c>
      <c r="BO21">
        <v>15.39</v>
      </c>
      <c r="BP21">
        <v>0</v>
      </c>
      <c r="BQ21">
        <v>4.28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80.72</v>
      </c>
    </row>
    <row r="22" spans="1:75">
      <c r="A22" t="s">
        <v>64</v>
      </c>
      <c r="B22">
        <v>0</v>
      </c>
      <c r="C22">
        <v>32.549999999999997</v>
      </c>
      <c r="D22">
        <v>9.4499999999999993</v>
      </c>
      <c r="E22">
        <v>0</v>
      </c>
      <c r="F22">
        <v>16.29</v>
      </c>
      <c r="G22">
        <v>53.213999999999999</v>
      </c>
      <c r="H22">
        <v>0</v>
      </c>
      <c r="I22">
        <v>66.308000000000007</v>
      </c>
      <c r="J22">
        <v>2.1920000000000002</v>
      </c>
      <c r="K22">
        <v>215.533728</v>
      </c>
      <c r="L22">
        <v>653.15250000000003</v>
      </c>
      <c r="M22">
        <v>90</v>
      </c>
      <c r="N22">
        <v>118.125</v>
      </c>
      <c r="O22">
        <v>123.66562500000001</v>
      </c>
      <c r="P22">
        <v>123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38.49</v>
      </c>
      <c r="AF22">
        <v>17.748000000000001</v>
      </c>
      <c r="AG22">
        <v>39.195599999999999</v>
      </c>
      <c r="AH22">
        <v>152.94049999999999</v>
      </c>
      <c r="AI22">
        <v>35.643999999999998</v>
      </c>
      <c r="AJ22">
        <v>0</v>
      </c>
      <c r="AK22">
        <v>50.76</v>
      </c>
      <c r="AL22">
        <v>79.364599999999996</v>
      </c>
      <c r="AM22">
        <v>15.996</v>
      </c>
      <c r="AN22">
        <v>0.68867999999999996</v>
      </c>
      <c r="AO22">
        <v>28.812000000000001</v>
      </c>
      <c r="AP22">
        <v>12.9381</v>
      </c>
      <c r="AQ22">
        <v>14.49</v>
      </c>
      <c r="AR22">
        <v>31.477679999999999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80.72</v>
      </c>
      <c r="BA22">
        <f t="shared" si="1"/>
        <v>2871.8432319999993</v>
      </c>
      <c r="BD22">
        <v>25.42</v>
      </c>
      <c r="BE22">
        <v>7.44</v>
      </c>
      <c r="BF22">
        <v>1.77</v>
      </c>
      <c r="BG22">
        <v>3.92</v>
      </c>
      <c r="BH22">
        <v>4.9800000000000004</v>
      </c>
      <c r="BI22">
        <v>4.68</v>
      </c>
      <c r="BJ22">
        <v>3.2</v>
      </c>
      <c r="BK22">
        <v>4.42</v>
      </c>
      <c r="BL22">
        <v>2</v>
      </c>
      <c r="BM22">
        <v>0</v>
      </c>
      <c r="BN22">
        <v>0.49</v>
      </c>
      <c r="BO22">
        <v>15.39</v>
      </c>
      <c r="BP22">
        <v>0</v>
      </c>
      <c r="BQ22">
        <v>4.28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80.72</v>
      </c>
    </row>
    <row r="23" spans="1:75">
      <c r="A23" t="s">
        <v>65</v>
      </c>
      <c r="B23">
        <v>0</v>
      </c>
      <c r="C23">
        <v>32.549999999999997</v>
      </c>
      <c r="D23">
        <v>9.4499999999999993</v>
      </c>
      <c r="E23">
        <v>0</v>
      </c>
      <c r="F23">
        <v>16.29</v>
      </c>
      <c r="G23">
        <v>53.213999999999999</v>
      </c>
      <c r="H23">
        <v>0</v>
      </c>
      <c r="I23">
        <v>66.308000000000007</v>
      </c>
      <c r="J23">
        <v>2.1920000000000002</v>
      </c>
      <c r="K23">
        <v>215.533728</v>
      </c>
      <c r="L23">
        <v>653.15250000000003</v>
      </c>
      <c r="M23">
        <v>90</v>
      </c>
      <c r="N23">
        <v>118.125</v>
      </c>
      <c r="O23">
        <v>123.66562500000001</v>
      </c>
      <c r="P23">
        <v>123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46.188000000000002</v>
      </c>
      <c r="AF23">
        <v>17.748000000000001</v>
      </c>
      <c r="AG23">
        <v>39.195599999999999</v>
      </c>
      <c r="AH23">
        <v>152.94049999999999</v>
      </c>
      <c r="AI23">
        <v>31.824999999999999</v>
      </c>
      <c r="AJ23">
        <v>0</v>
      </c>
      <c r="AK23">
        <v>50.76</v>
      </c>
      <c r="AL23">
        <v>79.364599999999996</v>
      </c>
      <c r="AM23">
        <v>15.996</v>
      </c>
      <c r="AN23">
        <v>0.68867999999999996</v>
      </c>
      <c r="AO23">
        <v>28.812000000000001</v>
      </c>
      <c r="AP23">
        <v>11.529</v>
      </c>
      <c r="AQ23">
        <v>14.49</v>
      </c>
      <c r="AR23">
        <v>31.477679999999999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80.790000000000006</v>
      </c>
      <c r="BA23">
        <f t="shared" si="1"/>
        <v>2874.3831319999999</v>
      </c>
      <c r="BD23">
        <v>25.42</v>
      </c>
      <c r="BE23">
        <v>7.44</v>
      </c>
      <c r="BF23">
        <v>1.95</v>
      </c>
      <c r="BG23">
        <v>3.92</v>
      </c>
      <c r="BH23">
        <v>4.9800000000000004</v>
      </c>
      <c r="BI23">
        <v>4.68</v>
      </c>
      <c r="BJ23">
        <v>3.2</v>
      </c>
      <c r="BK23">
        <v>4.3099999999999996</v>
      </c>
      <c r="BL23">
        <v>2</v>
      </c>
      <c r="BM23">
        <v>0</v>
      </c>
      <c r="BN23">
        <v>0.49</v>
      </c>
      <c r="BO23">
        <v>15.39</v>
      </c>
      <c r="BP23">
        <v>0</v>
      </c>
      <c r="BQ23">
        <v>4.28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80.790000000000006</v>
      </c>
    </row>
    <row r="24" spans="1:75">
      <c r="A24" t="s">
        <v>66</v>
      </c>
      <c r="B24">
        <v>0</v>
      </c>
      <c r="C24">
        <v>32.549999999999997</v>
      </c>
      <c r="D24">
        <v>9.4499999999999993</v>
      </c>
      <c r="E24">
        <v>0</v>
      </c>
      <c r="F24">
        <v>16.29</v>
      </c>
      <c r="G24">
        <v>53.213999999999999</v>
      </c>
      <c r="H24">
        <v>0</v>
      </c>
      <c r="I24">
        <v>66.308000000000007</v>
      </c>
      <c r="J24">
        <v>2.1920000000000002</v>
      </c>
      <c r="K24">
        <v>215.533728</v>
      </c>
      <c r="L24">
        <v>653.15250000000003</v>
      </c>
      <c r="M24">
        <v>90</v>
      </c>
      <c r="N24">
        <v>118.125</v>
      </c>
      <c r="O24">
        <v>123.66562500000001</v>
      </c>
      <c r="P24">
        <v>123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46.188000000000002</v>
      </c>
      <c r="AF24">
        <v>17.748000000000001</v>
      </c>
      <c r="AG24">
        <v>39.195599999999999</v>
      </c>
      <c r="AH24">
        <v>152.94049999999999</v>
      </c>
      <c r="AI24">
        <v>31.824999999999999</v>
      </c>
      <c r="AJ24">
        <v>0</v>
      </c>
      <c r="AK24">
        <v>50.76</v>
      </c>
      <c r="AL24">
        <v>79.364599999999996</v>
      </c>
      <c r="AM24">
        <v>15.996</v>
      </c>
      <c r="AN24">
        <v>0.68867999999999996</v>
      </c>
      <c r="AO24">
        <v>28.812000000000001</v>
      </c>
      <c r="AP24">
        <v>11.529</v>
      </c>
      <c r="AQ24">
        <v>28.98</v>
      </c>
      <c r="AR24">
        <v>31.477679999999999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80.790000000000006</v>
      </c>
      <c r="BA24">
        <f t="shared" si="1"/>
        <v>2888.8731320000002</v>
      </c>
      <c r="BD24">
        <v>25.42</v>
      </c>
      <c r="BE24">
        <v>7.44</v>
      </c>
      <c r="BF24">
        <v>1.95</v>
      </c>
      <c r="BG24">
        <v>3.92</v>
      </c>
      <c r="BH24">
        <v>4.9800000000000004</v>
      </c>
      <c r="BI24">
        <v>4.68</v>
      </c>
      <c r="BJ24">
        <v>3.2</v>
      </c>
      <c r="BK24">
        <v>4.3099999999999996</v>
      </c>
      <c r="BL24">
        <v>2</v>
      </c>
      <c r="BM24">
        <v>0</v>
      </c>
      <c r="BN24">
        <v>0.49</v>
      </c>
      <c r="BO24">
        <v>15.39</v>
      </c>
      <c r="BP24">
        <v>0</v>
      </c>
      <c r="BQ24">
        <v>4.28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80.790000000000006</v>
      </c>
    </row>
    <row r="25" spans="1:75">
      <c r="A25" t="s">
        <v>67</v>
      </c>
      <c r="B25">
        <v>0</v>
      </c>
      <c r="C25">
        <v>32.549999999999997</v>
      </c>
      <c r="D25">
        <v>9.4499999999999993</v>
      </c>
      <c r="E25">
        <v>0</v>
      </c>
      <c r="F25">
        <v>16.29</v>
      </c>
      <c r="G25">
        <v>53.213999999999999</v>
      </c>
      <c r="H25">
        <v>0</v>
      </c>
      <c r="I25">
        <v>66.308000000000007</v>
      </c>
      <c r="J25">
        <v>2.1920000000000002</v>
      </c>
      <c r="K25">
        <v>215.533728</v>
      </c>
      <c r="L25">
        <v>653.15250000000003</v>
      </c>
      <c r="M25">
        <v>90</v>
      </c>
      <c r="N25">
        <v>118.125</v>
      </c>
      <c r="O25">
        <v>123.66562500000001</v>
      </c>
      <c r="P25">
        <v>123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46.188000000000002</v>
      </c>
      <c r="AF25">
        <v>17.748000000000001</v>
      </c>
      <c r="AG25">
        <v>39.195599999999999</v>
      </c>
      <c r="AH25">
        <v>152.94049999999999</v>
      </c>
      <c r="AI25">
        <v>22.914000000000001</v>
      </c>
      <c r="AJ25">
        <v>0</v>
      </c>
      <c r="AK25">
        <v>50.76</v>
      </c>
      <c r="AL25">
        <v>79.364599999999996</v>
      </c>
      <c r="AM25">
        <v>15.996</v>
      </c>
      <c r="AN25">
        <v>0.68867999999999996</v>
      </c>
      <c r="AO25">
        <v>28.812000000000001</v>
      </c>
      <c r="AP25">
        <v>11.529</v>
      </c>
      <c r="AQ25">
        <v>30.87</v>
      </c>
      <c r="AR25">
        <v>31.477679999999999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80.790000000000006</v>
      </c>
      <c r="BA25">
        <f t="shared" si="1"/>
        <v>2881.8521320000004</v>
      </c>
      <c r="BD25">
        <v>25.42</v>
      </c>
      <c r="BE25">
        <v>7.44</v>
      </c>
      <c r="BF25">
        <v>1.95</v>
      </c>
      <c r="BG25">
        <v>3.92</v>
      </c>
      <c r="BH25">
        <v>4.9800000000000004</v>
      </c>
      <c r="BI25">
        <v>4.68</v>
      </c>
      <c r="BJ25">
        <v>3.2</v>
      </c>
      <c r="BK25">
        <v>4.3099999999999996</v>
      </c>
      <c r="BL25">
        <v>2</v>
      </c>
      <c r="BM25">
        <v>0</v>
      </c>
      <c r="BN25">
        <v>0.49</v>
      </c>
      <c r="BO25">
        <v>15.39</v>
      </c>
      <c r="BP25">
        <v>0</v>
      </c>
      <c r="BQ25">
        <v>4.28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80.790000000000006</v>
      </c>
    </row>
    <row r="26" spans="1:75">
      <c r="A26" t="s">
        <v>68</v>
      </c>
      <c r="B26">
        <v>0</v>
      </c>
      <c r="C26">
        <v>32.549999999999997</v>
      </c>
      <c r="D26">
        <v>9.4499999999999993</v>
      </c>
      <c r="E26">
        <v>0</v>
      </c>
      <c r="F26">
        <v>16.29</v>
      </c>
      <c r="G26">
        <v>53.213999999999999</v>
      </c>
      <c r="H26">
        <v>0</v>
      </c>
      <c r="I26">
        <v>66.308000000000007</v>
      </c>
      <c r="J26">
        <v>2.1920000000000002</v>
      </c>
      <c r="K26">
        <v>215.533728</v>
      </c>
      <c r="L26">
        <v>653.15250000000003</v>
      </c>
      <c r="M26">
        <v>90</v>
      </c>
      <c r="N26">
        <v>118.125</v>
      </c>
      <c r="O26">
        <v>123.66562500000001</v>
      </c>
      <c r="P26">
        <v>123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46.188000000000002</v>
      </c>
      <c r="AF26">
        <v>17.748000000000001</v>
      </c>
      <c r="AG26">
        <v>39.195599999999999</v>
      </c>
      <c r="AH26">
        <v>152.94049999999999</v>
      </c>
      <c r="AI26">
        <v>25.46</v>
      </c>
      <c r="AJ26">
        <v>0</v>
      </c>
      <c r="AK26">
        <v>50.76</v>
      </c>
      <c r="AL26">
        <v>79.364599999999996</v>
      </c>
      <c r="AM26">
        <v>15.996</v>
      </c>
      <c r="AN26">
        <v>0.68867999999999996</v>
      </c>
      <c r="AO26">
        <v>28.812000000000001</v>
      </c>
      <c r="AP26">
        <v>11.529</v>
      </c>
      <c r="AQ26">
        <v>31.5</v>
      </c>
      <c r="AR26">
        <v>31.477679999999999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80.91</v>
      </c>
      <c r="BA26">
        <f t="shared" si="1"/>
        <v>2885.1481320000003</v>
      </c>
      <c r="BD26">
        <v>25.42</v>
      </c>
      <c r="BE26">
        <v>7.44</v>
      </c>
      <c r="BF26">
        <v>1.95</v>
      </c>
      <c r="BG26">
        <v>3.92</v>
      </c>
      <c r="BH26">
        <v>4.9800000000000004</v>
      </c>
      <c r="BI26">
        <v>4.68</v>
      </c>
      <c r="BJ26">
        <v>3.2</v>
      </c>
      <c r="BK26">
        <v>4.38</v>
      </c>
      <c r="BL26">
        <v>2.0499999999999998</v>
      </c>
      <c r="BM26">
        <v>0</v>
      </c>
      <c r="BN26">
        <v>0.49</v>
      </c>
      <c r="BO26">
        <v>15.39</v>
      </c>
      <c r="BP26">
        <v>0</v>
      </c>
      <c r="BQ26">
        <v>4.28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80.91</v>
      </c>
    </row>
    <row r="27" spans="1:75">
      <c r="A27" t="s">
        <v>69</v>
      </c>
      <c r="B27">
        <v>0</v>
      </c>
      <c r="C27">
        <v>32.549999999999997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66.308000000000007</v>
      </c>
      <c r="J27">
        <v>2.1920000000000002</v>
      </c>
      <c r="K27">
        <v>215.533728</v>
      </c>
      <c r="L27">
        <v>653.15250000000003</v>
      </c>
      <c r="M27">
        <v>90</v>
      </c>
      <c r="N27">
        <v>118.125</v>
      </c>
      <c r="O27">
        <v>123.66562500000001</v>
      </c>
      <c r="P27">
        <v>123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46.188000000000002</v>
      </c>
      <c r="AF27">
        <v>17.748000000000001</v>
      </c>
      <c r="AG27">
        <v>39.195599999999999</v>
      </c>
      <c r="AH27">
        <v>152.94049999999999</v>
      </c>
      <c r="AI27">
        <v>31.824999999999999</v>
      </c>
      <c r="AJ27">
        <v>0</v>
      </c>
      <c r="AK27">
        <v>50.76</v>
      </c>
      <c r="AL27">
        <v>79.364599999999996</v>
      </c>
      <c r="AM27">
        <v>15.996</v>
      </c>
      <c r="AN27">
        <v>0.68867999999999996</v>
      </c>
      <c r="AO27">
        <v>28.812000000000001</v>
      </c>
      <c r="AP27">
        <v>11.529</v>
      </c>
      <c r="AQ27">
        <v>45.36</v>
      </c>
      <c r="AR27">
        <v>31.477679999999999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80.239999999999995</v>
      </c>
      <c r="BA27">
        <f t="shared" si="1"/>
        <v>2904.7031320000001</v>
      </c>
      <c r="BD27">
        <v>24.08</v>
      </c>
      <c r="BE27">
        <v>7.64</v>
      </c>
      <c r="BF27">
        <v>1.74</v>
      </c>
      <c r="BG27">
        <v>4.04</v>
      </c>
      <c r="BH27">
        <v>5.15</v>
      </c>
      <c r="BI27">
        <v>4.78</v>
      </c>
      <c r="BJ27">
        <v>3.11</v>
      </c>
      <c r="BK27">
        <v>4.26</v>
      </c>
      <c r="BL27">
        <v>2.14</v>
      </c>
      <c r="BM27">
        <v>0</v>
      </c>
      <c r="BN27">
        <v>0.51</v>
      </c>
      <c r="BO27">
        <v>15.77</v>
      </c>
      <c r="BP27">
        <v>0</v>
      </c>
      <c r="BQ27">
        <v>4.41</v>
      </c>
      <c r="BR27">
        <v>2.16</v>
      </c>
      <c r="BS27">
        <v>0.45</v>
      </c>
      <c r="BT27">
        <v>0</v>
      </c>
      <c r="BU27">
        <v>0</v>
      </c>
      <c r="BV27">
        <v>0</v>
      </c>
      <c r="BW27">
        <f t="shared" si="2"/>
        <v>80.239999999999995</v>
      </c>
    </row>
    <row r="28" spans="1:75">
      <c r="A28" t="s">
        <v>70</v>
      </c>
      <c r="B28">
        <v>0</v>
      </c>
      <c r="C28">
        <v>32.549999999999997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66.308000000000007</v>
      </c>
      <c r="J28">
        <v>2.1920000000000002</v>
      </c>
      <c r="K28">
        <v>215.533728</v>
      </c>
      <c r="L28">
        <v>653.15250000000003</v>
      </c>
      <c r="M28">
        <v>90</v>
      </c>
      <c r="N28">
        <v>118.125</v>
      </c>
      <c r="O28">
        <v>123.66562500000001</v>
      </c>
      <c r="P28">
        <v>123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46.188000000000002</v>
      </c>
      <c r="AF28">
        <v>17.748000000000001</v>
      </c>
      <c r="AG28">
        <v>39.195599999999999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0.68867999999999996</v>
      </c>
      <c r="AO28">
        <v>28.812000000000001</v>
      </c>
      <c r="AP28">
        <v>11.529</v>
      </c>
      <c r="AQ28">
        <v>45.36</v>
      </c>
      <c r="AR28">
        <v>31.477679999999999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80.239999999999995</v>
      </c>
      <c r="BA28">
        <f t="shared" si="1"/>
        <v>2939.0741320000002</v>
      </c>
      <c r="BD28">
        <v>24.08</v>
      </c>
      <c r="BE28">
        <v>7.64</v>
      </c>
      <c r="BF28">
        <v>1.74</v>
      </c>
      <c r="BG28">
        <v>4.04</v>
      </c>
      <c r="BH28">
        <v>5.15</v>
      </c>
      <c r="BI28">
        <v>4.78</v>
      </c>
      <c r="BJ28">
        <v>3.11</v>
      </c>
      <c r="BK28">
        <v>4.26</v>
      </c>
      <c r="BL28">
        <v>2.14</v>
      </c>
      <c r="BM28">
        <v>0</v>
      </c>
      <c r="BN28">
        <v>0.51</v>
      </c>
      <c r="BO28">
        <v>15.77</v>
      </c>
      <c r="BP28">
        <v>0</v>
      </c>
      <c r="BQ28">
        <v>4.41</v>
      </c>
      <c r="BR28">
        <v>2.16</v>
      </c>
      <c r="BS28">
        <v>0.45</v>
      </c>
      <c r="BT28">
        <v>0</v>
      </c>
      <c r="BU28">
        <v>0</v>
      </c>
      <c r="BV28">
        <v>0</v>
      </c>
      <c r="BW28">
        <f t="shared" si="2"/>
        <v>80.239999999999995</v>
      </c>
    </row>
    <row r="29" spans="1:75">
      <c r="A29" t="s">
        <v>71</v>
      </c>
      <c r="B29">
        <v>0</v>
      </c>
      <c r="C29">
        <v>32.549999999999997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66.308000000000007</v>
      </c>
      <c r="J29">
        <v>2.1920000000000002</v>
      </c>
      <c r="K29">
        <v>215.533728</v>
      </c>
      <c r="L29">
        <v>653.15250000000003</v>
      </c>
      <c r="M29">
        <v>90</v>
      </c>
      <c r="N29">
        <v>118.125</v>
      </c>
      <c r="O29">
        <v>123.66562500000001</v>
      </c>
      <c r="P29">
        <v>123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46.188000000000002</v>
      </c>
      <c r="AF29">
        <v>17.748000000000001</v>
      </c>
      <c r="AG29">
        <v>39.195599999999999</v>
      </c>
      <c r="AH29">
        <v>152.94049999999999</v>
      </c>
      <c r="AI29">
        <v>66.195999999999998</v>
      </c>
      <c r="AJ29">
        <v>0</v>
      </c>
      <c r="AK29">
        <v>50.76</v>
      </c>
      <c r="AL29">
        <v>79.364599999999996</v>
      </c>
      <c r="AM29">
        <v>15.996</v>
      </c>
      <c r="AN29">
        <v>0.68867999999999996</v>
      </c>
      <c r="AO29">
        <v>28.812000000000001</v>
      </c>
      <c r="AP29">
        <v>11.529</v>
      </c>
      <c r="AQ29">
        <v>45.36</v>
      </c>
      <c r="AR29">
        <v>31.477679999999999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80.239999999999995</v>
      </c>
      <c r="BA29">
        <f t="shared" si="1"/>
        <v>2939.0741320000002</v>
      </c>
      <c r="BD29">
        <v>24.08</v>
      </c>
      <c r="BE29">
        <v>7.64</v>
      </c>
      <c r="BF29">
        <v>1.74</v>
      </c>
      <c r="BG29">
        <v>4.04</v>
      </c>
      <c r="BH29">
        <v>5.15</v>
      </c>
      <c r="BI29">
        <v>4.78</v>
      </c>
      <c r="BJ29">
        <v>3.11</v>
      </c>
      <c r="BK29">
        <v>4.26</v>
      </c>
      <c r="BL29">
        <v>2.14</v>
      </c>
      <c r="BM29">
        <v>0</v>
      </c>
      <c r="BN29">
        <v>0.51</v>
      </c>
      <c r="BO29">
        <v>15.77</v>
      </c>
      <c r="BP29">
        <v>0</v>
      </c>
      <c r="BQ29">
        <v>4.41</v>
      </c>
      <c r="BR29">
        <v>2.16</v>
      </c>
      <c r="BS29">
        <v>0.45</v>
      </c>
      <c r="BT29">
        <v>0</v>
      </c>
      <c r="BU29">
        <v>0</v>
      </c>
      <c r="BV29">
        <v>0</v>
      </c>
      <c r="BW29">
        <f t="shared" si="2"/>
        <v>80.239999999999995</v>
      </c>
    </row>
    <row r="30" spans="1:75">
      <c r="A30" t="s">
        <v>72</v>
      </c>
      <c r="B30">
        <v>0</v>
      </c>
      <c r="C30">
        <v>32.549999999999997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66.308000000000007</v>
      </c>
      <c r="J30">
        <v>2.1920000000000002</v>
      </c>
      <c r="K30">
        <v>215.533728</v>
      </c>
      <c r="L30">
        <v>653.15250000000003</v>
      </c>
      <c r="M30">
        <v>90</v>
      </c>
      <c r="N30">
        <v>118.125</v>
      </c>
      <c r="O30">
        <v>123.66562500000001</v>
      </c>
      <c r="P30">
        <v>123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46.188000000000002</v>
      </c>
      <c r="AF30">
        <v>17.748000000000001</v>
      </c>
      <c r="AG30">
        <v>39.195599999999999</v>
      </c>
      <c r="AH30">
        <v>152.94049999999999</v>
      </c>
      <c r="AI30">
        <v>66.195999999999998</v>
      </c>
      <c r="AJ30">
        <v>0</v>
      </c>
      <c r="AK30">
        <v>50.76</v>
      </c>
      <c r="AL30">
        <v>79.364599999999996</v>
      </c>
      <c r="AM30">
        <v>15.996</v>
      </c>
      <c r="AN30">
        <v>0.68867999999999996</v>
      </c>
      <c r="AO30">
        <v>28.812000000000001</v>
      </c>
      <c r="AP30">
        <v>11.529</v>
      </c>
      <c r="AQ30">
        <v>45.36</v>
      </c>
      <c r="AR30">
        <v>31.477679999999999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80.239999999999995</v>
      </c>
      <c r="BA30">
        <f t="shared" si="1"/>
        <v>2939.0741320000002</v>
      </c>
      <c r="BD30">
        <v>24.08</v>
      </c>
      <c r="BE30">
        <v>7.64</v>
      </c>
      <c r="BF30">
        <v>1.74</v>
      </c>
      <c r="BG30">
        <v>4.04</v>
      </c>
      <c r="BH30">
        <v>5.15</v>
      </c>
      <c r="BI30">
        <v>4.78</v>
      </c>
      <c r="BJ30">
        <v>3.11</v>
      </c>
      <c r="BK30">
        <v>4.26</v>
      </c>
      <c r="BL30">
        <v>2.14</v>
      </c>
      <c r="BM30">
        <v>0</v>
      </c>
      <c r="BN30">
        <v>0.51</v>
      </c>
      <c r="BO30">
        <v>15.77</v>
      </c>
      <c r="BP30">
        <v>0</v>
      </c>
      <c r="BQ30">
        <v>4.41</v>
      </c>
      <c r="BR30">
        <v>2.16</v>
      </c>
      <c r="BS30">
        <v>0.45</v>
      </c>
      <c r="BT30">
        <v>0</v>
      </c>
      <c r="BU30">
        <v>0</v>
      </c>
      <c r="BV30">
        <v>0</v>
      </c>
      <c r="BW30">
        <f t="shared" si="2"/>
        <v>80.239999999999995</v>
      </c>
    </row>
    <row r="31" spans="1:75">
      <c r="A31" t="s">
        <v>73</v>
      </c>
      <c r="B31">
        <v>0</v>
      </c>
      <c r="C31">
        <v>32.549999999999997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66.308000000000007</v>
      </c>
      <c r="J31">
        <v>2.1920000000000002</v>
      </c>
      <c r="K31">
        <v>215.533728</v>
      </c>
      <c r="L31">
        <v>653.15250000000003</v>
      </c>
      <c r="M31">
        <v>90</v>
      </c>
      <c r="N31">
        <v>118.125</v>
      </c>
      <c r="O31">
        <v>123.66562500000001</v>
      </c>
      <c r="P31">
        <v>123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46.188000000000002</v>
      </c>
      <c r="AF31">
        <v>17.748000000000001</v>
      </c>
      <c r="AG31">
        <v>39.195599999999999</v>
      </c>
      <c r="AH31">
        <v>152.94049999999999</v>
      </c>
      <c r="AI31">
        <v>66.195999999999998</v>
      </c>
      <c r="AJ31">
        <v>0</v>
      </c>
      <c r="AK31">
        <v>50.76</v>
      </c>
      <c r="AL31">
        <v>79.364599999999996</v>
      </c>
      <c r="AM31">
        <v>15.996</v>
      </c>
      <c r="AN31">
        <v>0.68867999999999996</v>
      </c>
      <c r="AO31">
        <v>28.812000000000001</v>
      </c>
      <c r="AP31">
        <v>11.529</v>
      </c>
      <c r="AQ31">
        <v>45.36</v>
      </c>
      <c r="AR31">
        <v>31.477679999999999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80.089999999999989</v>
      </c>
      <c r="BA31">
        <f t="shared" si="1"/>
        <v>2938.9241320000006</v>
      </c>
      <c r="BD31">
        <v>24.08</v>
      </c>
      <c r="BE31">
        <v>7.64</v>
      </c>
      <c r="BF31">
        <v>1.68</v>
      </c>
      <c r="BG31">
        <v>4.04</v>
      </c>
      <c r="BH31">
        <v>5.15</v>
      </c>
      <c r="BI31">
        <v>4.78</v>
      </c>
      <c r="BJ31">
        <v>3.11</v>
      </c>
      <c r="BK31">
        <v>4.21</v>
      </c>
      <c r="BL31">
        <v>2.1</v>
      </c>
      <c r="BM31">
        <v>0</v>
      </c>
      <c r="BN31">
        <v>0.51</v>
      </c>
      <c r="BO31">
        <v>15.77</v>
      </c>
      <c r="BP31">
        <v>0</v>
      </c>
      <c r="BQ31">
        <v>4.41</v>
      </c>
      <c r="BR31">
        <v>2.16</v>
      </c>
      <c r="BS31">
        <v>0.45</v>
      </c>
      <c r="BT31">
        <v>0</v>
      </c>
      <c r="BU31">
        <v>0</v>
      </c>
      <c r="BV31">
        <v>0</v>
      </c>
      <c r="BW31">
        <f t="shared" si="2"/>
        <v>80.089999999999989</v>
      </c>
    </row>
    <row r="32" spans="1:75">
      <c r="A32" t="s">
        <v>74</v>
      </c>
      <c r="B32">
        <v>0</v>
      </c>
      <c r="C32">
        <v>32.549999999999997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66.308000000000007</v>
      </c>
      <c r="J32">
        <v>2.1920000000000002</v>
      </c>
      <c r="K32">
        <v>215.533728</v>
      </c>
      <c r="L32">
        <v>653.15250000000003</v>
      </c>
      <c r="M32">
        <v>90</v>
      </c>
      <c r="N32">
        <v>118.125</v>
      </c>
      <c r="O32">
        <v>123.66562500000001</v>
      </c>
      <c r="P32">
        <v>123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46.188000000000002</v>
      </c>
      <c r="AF32">
        <v>17.748000000000001</v>
      </c>
      <c r="AG32">
        <v>39.195599999999999</v>
      </c>
      <c r="AH32">
        <v>152.94049999999999</v>
      </c>
      <c r="AI32">
        <v>66.195999999999998</v>
      </c>
      <c r="AJ32">
        <v>0</v>
      </c>
      <c r="AK32">
        <v>50.76</v>
      </c>
      <c r="AL32">
        <v>79.364599999999996</v>
      </c>
      <c r="AM32">
        <v>15.996</v>
      </c>
      <c r="AN32">
        <v>0.68867999999999996</v>
      </c>
      <c r="AO32">
        <v>28.812000000000001</v>
      </c>
      <c r="AP32">
        <v>11.529</v>
      </c>
      <c r="AQ32">
        <v>45.36</v>
      </c>
      <c r="AR32">
        <v>31.477679999999999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80.089999999999989</v>
      </c>
      <c r="BA32">
        <f t="shared" si="1"/>
        <v>2938.9241320000006</v>
      </c>
      <c r="BD32">
        <v>24.08</v>
      </c>
      <c r="BE32">
        <v>7.64</v>
      </c>
      <c r="BF32">
        <v>1.68</v>
      </c>
      <c r="BG32">
        <v>4.04</v>
      </c>
      <c r="BH32">
        <v>5.15</v>
      </c>
      <c r="BI32">
        <v>4.78</v>
      </c>
      <c r="BJ32">
        <v>3.11</v>
      </c>
      <c r="BK32">
        <v>4.21</v>
      </c>
      <c r="BL32">
        <v>2.1</v>
      </c>
      <c r="BM32">
        <v>0</v>
      </c>
      <c r="BN32">
        <v>0.51</v>
      </c>
      <c r="BO32">
        <v>15.77</v>
      </c>
      <c r="BP32">
        <v>0</v>
      </c>
      <c r="BQ32">
        <v>4.41</v>
      </c>
      <c r="BR32">
        <v>2.16</v>
      </c>
      <c r="BS32">
        <v>0.45</v>
      </c>
      <c r="BT32">
        <v>0</v>
      </c>
      <c r="BU32">
        <v>0</v>
      </c>
      <c r="BV32">
        <v>0</v>
      </c>
      <c r="BW32">
        <f t="shared" si="2"/>
        <v>80.089999999999989</v>
      </c>
    </row>
    <row r="33" spans="1:75">
      <c r="A33" t="s">
        <v>75</v>
      </c>
      <c r="B33">
        <v>0</v>
      </c>
      <c r="C33">
        <v>32.549999999999997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66.308000000000007</v>
      </c>
      <c r="J33">
        <v>2.1920000000000002</v>
      </c>
      <c r="K33">
        <v>215.533728</v>
      </c>
      <c r="L33">
        <v>653.15250000000003</v>
      </c>
      <c r="M33">
        <v>90</v>
      </c>
      <c r="N33">
        <v>118.125</v>
      </c>
      <c r="O33">
        <v>123.66562500000001</v>
      </c>
      <c r="P33">
        <v>123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46.188000000000002</v>
      </c>
      <c r="AF33">
        <v>17.748000000000001</v>
      </c>
      <c r="AG33">
        <v>39.195599999999999</v>
      </c>
      <c r="AH33">
        <v>152.94049999999999</v>
      </c>
      <c r="AI33">
        <v>66.195999999999998</v>
      </c>
      <c r="AJ33">
        <v>0</v>
      </c>
      <c r="AK33">
        <v>50.76</v>
      </c>
      <c r="AL33">
        <v>79.364599999999996</v>
      </c>
      <c r="AM33">
        <v>15.996</v>
      </c>
      <c r="AN33">
        <v>0.68867999999999996</v>
      </c>
      <c r="AO33">
        <v>28.812000000000001</v>
      </c>
      <c r="AP33">
        <v>11.529</v>
      </c>
      <c r="AQ33">
        <v>45.36</v>
      </c>
      <c r="AR33">
        <v>31.477679999999999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80.089999999999989</v>
      </c>
      <c r="BA33">
        <f t="shared" si="1"/>
        <v>2945.4779320000007</v>
      </c>
      <c r="BD33">
        <v>24.08</v>
      </c>
      <c r="BE33">
        <v>7.64</v>
      </c>
      <c r="BF33">
        <v>1.68</v>
      </c>
      <c r="BG33">
        <v>4.04</v>
      </c>
      <c r="BH33">
        <v>5.15</v>
      </c>
      <c r="BI33">
        <v>4.78</v>
      </c>
      <c r="BJ33">
        <v>3.11</v>
      </c>
      <c r="BK33">
        <v>4.21</v>
      </c>
      <c r="BL33">
        <v>2.1</v>
      </c>
      <c r="BM33">
        <v>0</v>
      </c>
      <c r="BN33">
        <v>0.51</v>
      </c>
      <c r="BO33">
        <v>15.77</v>
      </c>
      <c r="BP33">
        <v>0</v>
      </c>
      <c r="BQ33">
        <v>4.41</v>
      </c>
      <c r="BR33">
        <v>2.16</v>
      </c>
      <c r="BS33">
        <v>0.45</v>
      </c>
      <c r="BT33">
        <v>0</v>
      </c>
      <c r="BU33">
        <v>0</v>
      </c>
      <c r="BV33">
        <v>0</v>
      </c>
      <c r="BW33">
        <f t="shared" si="2"/>
        <v>80.089999999999989</v>
      </c>
    </row>
    <row r="34" spans="1:75">
      <c r="A34" t="s">
        <v>76</v>
      </c>
      <c r="B34">
        <v>0</v>
      </c>
      <c r="C34">
        <v>32.549999999999997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66.308000000000007</v>
      </c>
      <c r="J34">
        <v>2.1920000000000002</v>
      </c>
      <c r="K34">
        <v>215.533728</v>
      </c>
      <c r="L34">
        <v>653.15250000000003</v>
      </c>
      <c r="M34">
        <v>90</v>
      </c>
      <c r="N34">
        <v>118.125</v>
      </c>
      <c r="O34">
        <v>123.66562500000001</v>
      </c>
      <c r="P34">
        <v>123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46.188000000000002</v>
      </c>
      <c r="AF34">
        <v>17.748000000000001</v>
      </c>
      <c r="AG34">
        <v>39.195599999999999</v>
      </c>
      <c r="AH34">
        <v>152.94049999999999</v>
      </c>
      <c r="AI34">
        <v>35.643999999999998</v>
      </c>
      <c r="AJ34">
        <v>0</v>
      </c>
      <c r="AK34">
        <v>50.76</v>
      </c>
      <c r="AL34">
        <v>79.364599999999996</v>
      </c>
      <c r="AM34">
        <v>15.996</v>
      </c>
      <c r="AN34">
        <v>0.68867999999999996</v>
      </c>
      <c r="AO34">
        <v>28.812000000000001</v>
      </c>
      <c r="AP34">
        <v>11.529</v>
      </c>
      <c r="AQ34">
        <v>45.36</v>
      </c>
      <c r="AR34">
        <v>31.477679999999999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80.089999999999989</v>
      </c>
      <c r="BA34">
        <f t="shared" si="1"/>
        <v>2914.9259320000006</v>
      </c>
      <c r="BD34">
        <v>24.08</v>
      </c>
      <c r="BE34">
        <v>7.64</v>
      </c>
      <c r="BF34">
        <v>1.68</v>
      </c>
      <c r="BG34">
        <v>4.04</v>
      </c>
      <c r="BH34">
        <v>5.15</v>
      </c>
      <c r="BI34">
        <v>4.78</v>
      </c>
      <c r="BJ34">
        <v>3.11</v>
      </c>
      <c r="BK34">
        <v>4.21</v>
      </c>
      <c r="BL34">
        <v>2.1</v>
      </c>
      <c r="BM34">
        <v>0</v>
      </c>
      <c r="BN34">
        <v>0.51</v>
      </c>
      <c r="BO34">
        <v>15.77</v>
      </c>
      <c r="BP34">
        <v>0</v>
      </c>
      <c r="BQ34">
        <v>4.41</v>
      </c>
      <c r="BR34">
        <v>2.16</v>
      </c>
      <c r="BS34">
        <v>0.45</v>
      </c>
      <c r="BT34">
        <v>0</v>
      </c>
      <c r="BU34">
        <v>0</v>
      </c>
      <c r="BV34">
        <v>0</v>
      </c>
      <c r="BW34">
        <f t="shared" si="2"/>
        <v>80.089999999999989</v>
      </c>
    </row>
    <row r="35" spans="1:75">
      <c r="A35" t="s">
        <v>77</v>
      </c>
      <c r="B35">
        <v>0</v>
      </c>
      <c r="C35">
        <v>32.549999999999997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66.308000000000007</v>
      </c>
      <c r="J35">
        <v>2.1920000000000002</v>
      </c>
      <c r="K35">
        <v>215.533728</v>
      </c>
      <c r="L35">
        <v>653.15250000000003</v>
      </c>
      <c r="M35">
        <v>90</v>
      </c>
      <c r="N35">
        <v>118.125</v>
      </c>
      <c r="O35">
        <v>123.66562500000001</v>
      </c>
      <c r="P35">
        <v>123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46.188000000000002</v>
      </c>
      <c r="AF35">
        <v>17.748000000000001</v>
      </c>
      <c r="AG35">
        <v>39.195599999999999</v>
      </c>
      <c r="AH35">
        <v>152.94049999999999</v>
      </c>
      <c r="AI35">
        <v>44.555</v>
      </c>
      <c r="AJ35">
        <v>0</v>
      </c>
      <c r="AK35">
        <v>50.76</v>
      </c>
      <c r="AL35">
        <v>79.364599999999996</v>
      </c>
      <c r="AM35">
        <v>15.996</v>
      </c>
      <c r="AN35">
        <v>0.68867999999999996</v>
      </c>
      <c r="AO35">
        <v>28.812000000000001</v>
      </c>
      <c r="AP35">
        <v>11.529</v>
      </c>
      <c r="AQ35">
        <v>45.36</v>
      </c>
      <c r="AR35">
        <v>31.477679999999999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80.199999999999989</v>
      </c>
      <c r="BA35">
        <f t="shared" si="1"/>
        <v>2923.9469320000003</v>
      </c>
      <c r="BD35">
        <v>24.08</v>
      </c>
      <c r="BE35">
        <v>7.64</v>
      </c>
      <c r="BF35">
        <v>1.79</v>
      </c>
      <c r="BG35">
        <v>4.04</v>
      </c>
      <c r="BH35">
        <v>5.15</v>
      </c>
      <c r="BI35">
        <v>4.78</v>
      </c>
      <c r="BJ35">
        <v>3.11</v>
      </c>
      <c r="BK35">
        <v>4.21</v>
      </c>
      <c r="BL35">
        <v>2.1</v>
      </c>
      <c r="BM35">
        <v>0</v>
      </c>
      <c r="BN35">
        <v>0.51</v>
      </c>
      <c r="BO35">
        <v>15.77</v>
      </c>
      <c r="BP35">
        <v>0</v>
      </c>
      <c r="BQ35">
        <v>4.41</v>
      </c>
      <c r="BR35">
        <v>2.16</v>
      </c>
      <c r="BS35">
        <v>0.45</v>
      </c>
      <c r="BT35">
        <v>0</v>
      </c>
      <c r="BU35">
        <v>0</v>
      </c>
      <c r="BV35">
        <v>0</v>
      </c>
      <c r="BW35">
        <f t="shared" si="2"/>
        <v>80.199999999999989</v>
      </c>
    </row>
    <row r="36" spans="1:75">
      <c r="A36" t="s">
        <v>78</v>
      </c>
      <c r="B36">
        <v>0</v>
      </c>
      <c r="C36">
        <v>32.549999999999997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66.308000000000007</v>
      </c>
      <c r="J36">
        <v>2.1920000000000002</v>
      </c>
      <c r="K36">
        <v>215.533728</v>
      </c>
      <c r="L36">
        <v>653.15250000000003</v>
      </c>
      <c r="M36">
        <v>90</v>
      </c>
      <c r="N36">
        <v>118.125</v>
      </c>
      <c r="O36">
        <v>123.66562500000001</v>
      </c>
      <c r="P36">
        <v>123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46.188000000000002</v>
      </c>
      <c r="AF36">
        <v>17.748000000000001</v>
      </c>
      <c r="AG36">
        <v>39.195599999999999</v>
      </c>
      <c r="AH36">
        <v>152.94049999999999</v>
      </c>
      <c r="AI36">
        <v>44.555</v>
      </c>
      <c r="AJ36">
        <v>0</v>
      </c>
      <c r="AK36">
        <v>50.76</v>
      </c>
      <c r="AL36">
        <v>79.364599999999996</v>
      </c>
      <c r="AM36">
        <v>15.996</v>
      </c>
      <c r="AN36">
        <v>0.68867999999999996</v>
      </c>
      <c r="AO36">
        <v>28.812000000000001</v>
      </c>
      <c r="AP36">
        <v>11.529</v>
      </c>
      <c r="AQ36">
        <v>45.36</v>
      </c>
      <c r="AR36">
        <v>31.477679999999999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80.199999999999989</v>
      </c>
      <c r="BA36">
        <f t="shared" si="1"/>
        <v>2923.9469320000003</v>
      </c>
      <c r="BD36">
        <v>24.08</v>
      </c>
      <c r="BE36">
        <v>7.64</v>
      </c>
      <c r="BF36">
        <v>1.79</v>
      </c>
      <c r="BG36">
        <v>4.04</v>
      </c>
      <c r="BH36">
        <v>5.15</v>
      </c>
      <c r="BI36">
        <v>4.78</v>
      </c>
      <c r="BJ36">
        <v>3.11</v>
      </c>
      <c r="BK36">
        <v>4.21</v>
      </c>
      <c r="BL36">
        <v>2.1</v>
      </c>
      <c r="BM36">
        <v>0</v>
      </c>
      <c r="BN36">
        <v>0.51</v>
      </c>
      <c r="BO36">
        <v>15.77</v>
      </c>
      <c r="BP36">
        <v>0</v>
      </c>
      <c r="BQ36">
        <v>4.41</v>
      </c>
      <c r="BR36">
        <v>2.16</v>
      </c>
      <c r="BS36">
        <v>0.45</v>
      </c>
      <c r="BT36">
        <v>0</v>
      </c>
      <c r="BU36">
        <v>0</v>
      </c>
      <c r="BV36">
        <v>0</v>
      </c>
      <c r="BW36">
        <f t="shared" si="2"/>
        <v>80.199999999999989</v>
      </c>
    </row>
    <row r="37" spans="1:75">
      <c r="A37" t="s">
        <v>79</v>
      </c>
      <c r="B37">
        <v>0</v>
      </c>
      <c r="C37">
        <v>32.549999999999997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66.308000000000007</v>
      </c>
      <c r="J37">
        <v>2.1920000000000002</v>
      </c>
      <c r="K37">
        <v>215.533728</v>
      </c>
      <c r="L37">
        <v>653.15250000000003</v>
      </c>
      <c r="M37">
        <v>90</v>
      </c>
      <c r="N37">
        <v>118.125</v>
      </c>
      <c r="O37">
        <v>123.66562500000001</v>
      </c>
      <c r="P37">
        <v>123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46.188000000000002</v>
      </c>
      <c r="AF37">
        <v>17.748000000000001</v>
      </c>
      <c r="AG37">
        <v>39.195599999999999</v>
      </c>
      <c r="AH37">
        <v>152.94049999999999</v>
      </c>
      <c r="AI37">
        <v>44.555</v>
      </c>
      <c r="AJ37">
        <v>0</v>
      </c>
      <c r="AK37">
        <v>50.76</v>
      </c>
      <c r="AL37">
        <v>79.364599999999996</v>
      </c>
      <c r="AM37">
        <v>15.996</v>
      </c>
      <c r="AN37">
        <v>0.68867999999999996</v>
      </c>
      <c r="AO37">
        <v>28.812000000000001</v>
      </c>
      <c r="AP37">
        <v>11.529</v>
      </c>
      <c r="AQ37">
        <v>45.36</v>
      </c>
      <c r="AR37">
        <v>31.477679999999999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79.009999999999991</v>
      </c>
      <c r="BA37">
        <f t="shared" si="1"/>
        <v>2922.7569320000002</v>
      </c>
      <c r="BD37">
        <v>24.08</v>
      </c>
      <c r="BE37">
        <v>7.64</v>
      </c>
      <c r="BF37">
        <v>1.74</v>
      </c>
      <c r="BG37">
        <v>4.04</v>
      </c>
      <c r="BH37">
        <v>5.15</v>
      </c>
      <c r="BI37">
        <v>4.78</v>
      </c>
      <c r="BJ37">
        <v>3.11</v>
      </c>
      <c r="BK37">
        <v>4.1500000000000004</v>
      </c>
      <c r="BL37">
        <v>1.02</v>
      </c>
      <c r="BM37">
        <v>0</v>
      </c>
      <c r="BN37">
        <v>0.51</v>
      </c>
      <c r="BO37">
        <v>15.77</v>
      </c>
      <c r="BP37">
        <v>0</v>
      </c>
      <c r="BQ37">
        <v>4.41</v>
      </c>
      <c r="BR37">
        <v>2.16</v>
      </c>
      <c r="BS37">
        <v>0.45</v>
      </c>
      <c r="BT37">
        <v>0</v>
      </c>
      <c r="BU37">
        <v>0</v>
      </c>
      <c r="BV37">
        <v>0</v>
      </c>
      <c r="BW37">
        <f t="shared" si="2"/>
        <v>79.009999999999991</v>
      </c>
    </row>
    <row r="38" spans="1:75">
      <c r="A38" t="s">
        <v>80</v>
      </c>
      <c r="B38">
        <v>0</v>
      </c>
      <c r="C38">
        <v>32.549999999999997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66.308000000000007</v>
      </c>
      <c r="J38">
        <v>2.1920000000000002</v>
      </c>
      <c r="K38">
        <v>215.533728</v>
      </c>
      <c r="L38">
        <v>653.15250000000003</v>
      </c>
      <c r="M38">
        <v>90</v>
      </c>
      <c r="N38">
        <v>118.125</v>
      </c>
      <c r="O38">
        <v>123.66562500000001</v>
      </c>
      <c r="P38">
        <v>123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46.188000000000002</v>
      </c>
      <c r="AF38">
        <v>17.748000000000001</v>
      </c>
      <c r="AG38">
        <v>39.195599999999999</v>
      </c>
      <c r="AH38">
        <v>152.94049999999999</v>
      </c>
      <c r="AI38">
        <v>44.555</v>
      </c>
      <c r="AJ38">
        <v>0</v>
      </c>
      <c r="AK38">
        <v>50.76</v>
      </c>
      <c r="AL38">
        <v>79.364599999999996</v>
      </c>
      <c r="AM38">
        <v>15.996</v>
      </c>
      <c r="AN38">
        <v>0.68867999999999996</v>
      </c>
      <c r="AO38">
        <v>28.812000000000001</v>
      </c>
      <c r="AP38">
        <v>11.529</v>
      </c>
      <c r="AQ38">
        <v>45.36</v>
      </c>
      <c r="AR38">
        <v>31.477679999999999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79.009999999999991</v>
      </c>
      <c r="BA38">
        <f t="shared" si="1"/>
        <v>2922.7569320000002</v>
      </c>
      <c r="BD38">
        <v>24.08</v>
      </c>
      <c r="BE38">
        <v>7.64</v>
      </c>
      <c r="BF38">
        <v>1.74</v>
      </c>
      <c r="BG38">
        <v>4.04</v>
      </c>
      <c r="BH38">
        <v>5.15</v>
      </c>
      <c r="BI38">
        <v>4.78</v>
      </c>
      <c r="BJ38">
        <v>3.11</v>
      </c>
      <c r="BK38">
        <v>4.1500000000000004</v>
      </c>
      <c r="BL38">
        <v>1.02</v>
      </c>
      <c r="BM38">
        <v>0</v>
      </c>
      <c r="BN38">
        <v>0.51</v>
      </c>
      <c r="BO38">
        <v>15.77</v>
      </c>
      <c r="BP38">
        <v>0</v>
      </c>
      <c r="BQ38">
        <v>4.41</v>
      </c>
      <c r="BR38">
        <v>2.16</v>
      </c>
      <c r="BS38">
        <v>0.45</v>
      </c>
      <c r="BT38">
        <v>0</v>
      </c>
      <c r="BU38">
        <v>0</v>
      </c>
      <c r="BV38">
        <v>0</v>
      </c>
      <c r="BW38">
        <f t="shared" si="2"/>
        <v>79.009999999999991</v>
      </c>
    </row>
    <row r="39" spans="1:75">
      <c r="A39" t="s">
        <v>81</v>
      </c>
      <c r="B39">
        <v>0</v>
      </c>
      <c r="C39">
        <v>32.549999999999997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66.308000000000007</v>
      </c>
      <c r="J39">
        <v>2.1920000000000002</v>
      </c>
      <c r="K39">
        <v>215.533728</v>
      </c>
      <c r="L39">
        <v>653.15250000000003</v>
      </c>
      <c r="M39">
        <v>90</v>
      </c>
      <c r="N39">
        <v>118.125</v>
      </c>
      <c r="O39">
        <v>123.66562500000001</v>
      </c>
      <c r="P39">
        <v>123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42.338999999999999</v>
      </c>
      <c r="AF39">
        <v>17.748000000000001</v>
      </c>
      <c r="AG39">
        <v>39.195599999999999</v>
      </c>
      <c r="AH39">
        <v>152.94049999999999</v>
      </c>
      <c r="AI39">
        <v>44.555</v>
      </c>
      <c r="AJ39">
        <v>0</v>
      </c>
      <c r="AK39">
        <v>50.76</v>
      </c>
      <c r="AL39">
        <v>79.364599999999996</v>
      </c>
      <c r="AM39">
        <v>15.996</v>
      </c>
      <c r="AN39">
        <v>0.68867999999999996</v>
      </c>
      <c r="AO39">
        <v>29.4</v>
      </c>
      <c r="AP39">
        <v>11.529</v>
      </c>
      <c r="AQ39">
        <v>45.36</v>
      </c>
      <c r="AR39">
        <v>31.477679999999999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79.179999999999993</v>
      </c>
      <c r="BA39">
        <f t="shared" si="1"/>
        <v>2919.6659320000003</v>
      </c>
      <c r="BD39">
        <v>24.08</v>
      </c>
      <c r="BE39">
        <v>7.64</v>
      </c>
      <c r="BF39">
        <v>1.91</v>
      </c>
      <c r="BG39">
        <v>4.04</v>
      </c>
      <c r="BH39">
        <v>5.15</v>
      </c>
      <c r="BI39">
        <v>4.78</v>
      </c>
      <c r="BJ39">
        <v>3.11</v>
      </c>
      <c r="BK39">
        <v>4.1500000000000004</v>
      </c>
      <c r="BL39">
        <v>1.02</v>
      </c>
      <c r="BM39">
        <v>0</v>
      </c>
      <c r="BN39">
        <v>0.51</v>
      </c>
      <c r="BO39">
        <v>15.77</v>
      </c>
      <c r="BP39">
        <v>0</v>
      </c>
      <c r="BQ39">
        <v>4.41</v>
      </c>
      <c r="BR39">
        <v>2.16</v>
      </c>
      <c r="BS39">
        <v>0.45</v>
      </c>
      <c r="BT39">
        <v>0</v>
      </c>
      <c r="BU39">
        <v>0</v>
      </c>
      <c r="BV39">
        <v>0</v>
      </c>
      <c r="BW39">
        <f t="shared" si="2"/>
        <v>79.179999999999993</v>
      </c>
    </row>
    <row r="40" spans="1:75">
      <c r="A40" t="s">
        <v>82</v>
      </c>
      <c r="B40">
        <v>0</v>
      </c>
      <c r="C40">
        <v>32.549999999999997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66.308000000000007</v>
      </c>
      <c r="J40">
        <v>2.1920000000000002</v>
      </c>
      <c r="K40">
        <v>215.533728</v>
      </c>
      <c r="L40">
        <v>653.15250000000003</v>
      </c>
      <c r="M40">
        <v>90</v>
      </c>
      <c r="N40">
        <v>118.125</v>
      </c>
      <c r="O40">
        <v>123.66562500000001</v>
      </c>
      <c r="P40">
        <v>123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42.338999999999999</v>
      </c>
      <c r="AF40">
        <v>17.748000000000001</v>
      </c>
      <c r="AG40">
        <v>39.195599999999999</v>
      </c>
      <c r="AH40">
        <v>152.94049999999999</v>
      </c>
      <c r="AI40">
        <v>44.555</v>
      </c>
      <c r="AJ40">
        <v>0</v>
      </c>
      <c r="AK40">
        <v>50.76</v>
      </c>
      <c r="AL40">
        <v>79.364599999999996</v>
      </c>
      <c r="AM40">
        <v>15.996</v>
      </c>
      <c r="AN40">
        <v>0.68867999999999996</v>
      </c>
      <c r="AO40">
        <v>29.4</v>
      </c>
      <c r="AP40">
        <v>11.529</v>
      </c>
      <c r="AQ40">
        <v>45.36</v>
      </c>
      <c r="AR40">
        <v>31.477679999999999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79.179999999999993</v>
      </c>
      <c r="BA40">
        <f t="shared" si="1"/>
        <v>2919.6659320000003</v>
      </c>
      <c r="BD40">
        <v>24.08</v>
      </c>
      <c r="BE40">
        <v>7.64</v>
      </c>
      <c r="BF40">
        <v>1.91</v>
      </c>
      <c r="BG40">
        <v>4.04</v>
      </c>
      <c r="BH40">
        <v>5.15</v>
      </c>
      <c r="BI40">
        <v>4.78</v>
      </c>
      <c r="BJ40">
        <v>3.11</v>
      </c>
      <c r="BK40">
        <v>4.1500000000000004</v>
      </c>
      <c r="BL40">
        <v>1.02</v>
      </c>
      <c r="BM40">
        <v>0</v>
      </c>
      <c r="BN40">
        <v>0.51</v>
      </c>
      <c r="BO40">
        <v>15.77</v>
      </c>
      <c r="BP40">
        <v>0</v>
      </c>
      <c r="BQ40">
        <v>4.41</v>
      </c>
      <c r="BR40">
        <v>2.16</v>
      </c>
      <c r="BS40">
        <v>0.45</v>
      </c>
      <c r="BT40">
        <v>0</v>
      </c>
      <c r="BU40">
        <v>0</v>
      </c>
      <c r="BV40">
        <v>0</v>
      </c>
      <c r="BW40">
        <f t="shared" si="2"/>
        <v>79.179999999999993</v>
      </c>
    </row>
    <row r="41" spans="1:75">
      <c r="A41" t="s">
        <v>83</v>
      </c>
      <c r="B41">
        <v>0</v>
      </c>
      <c r="C41">
        <v>32.549999999999997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66.308000000000007</v>
      </c>
      <c r="J41">
        <v>2.1920000000000002</v>
      </c>
      <c r="K41">
        <v>215.533728</v>
      </c>
      <c r="L41">
        <v>653.15250000000003</v>
      </c>
      <c r="M41">
        <v>90</v>
      </c>
      <c r="N41">
        <v>118.125</v>
      </c>
      <c r="O41">
        <v>123.66562500000001</v>
      </c>
      <c r="P41">
        <v>123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42.338999999999999</v>
      </c>
      <c r="AF41">
        <v>17.748000000000001</v>
      </c>
      <c r="AG41">
        <v>39.195599999999999</v>
      </c>
      <c r="AH41">
        <v>152.94049999999999</v>
      </c>
      <c r="AI41">
        <v>45.828000000000003</v>
      </c>
      <c r="AJ41">
        <v>0</v>
      </c>
      <c r="AK41">
        <v>50.76</v>
      </c>
      <c r="AL41">
        <v>79.364599999999996</v>
      </c>
      <c r="AM41">
        <v>15.996</v>
      </c>
      <c r="AN41">
        <v>0.68867999999999996</v>
      </c>
      <c r="AO41">
        <v>29.4</v>
      </c>
      <c r="AP41">
        <v>11.529</v>
      </c>
      <c r="AQ41">
        <v>45.36</v>
      </c>
      <c r="AR41">
        <v>31.477679999999999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79.059999999999988</v>
      </c>
      <c r="BA41">
        <f t="shared" si="1"/>
        <v>2920.8189320000006</v>
      </c>
      <c r="BD41">
        <v>24.08</v>
      </c>
      <c r="BE41">
        <v>7.64</v>
      </c>
      <c r="BF41">
        <v>1.79</v>
      </c>
      <c r="BG41">
        <v>4.04</v>
      </c>
      <c r="BH41">
        <v>5.15</v>
      </c>
      <c r="BI41">
        <v>4.78</v>
      </c>
      <c r="BJ41">
        <v>3.11</v>
      </c>
      <c r="BK41">
        <v>4.1500000000000004</v>
      </c>
      <c r="BL41">
        <v>1.02</v>
      </c>
      <c r="BM41">
        <v>0</v>
      </c>
      <c r="BN41">
        <v>0.51</v>
      </c>
      <c r="BO41">
        <v>15.77</v>
      </c>
      <c r="BP41">
        <v>0</v>
      </c>
      <c r="BQ41">
        <v>4.41</v>
      </c>
      <c r="BR41">
        <v>2.16</v>
      </c>
      <c r="BS41">
        <v>0.45</v>
      </c>
      <c r="BT41">
        <v>0</v>
      </c>
      <c r="BU41">
        <v>0</v>
      </c>
      <c r="BV41">
        <v>0</v>
      </c>
      <c r="BW41">
        <f t="shared" si="2"/>
        <v>79.059999999999988</v>
      </c>
    </row>
    <row r="42" spans="1:75">
      <c r="A42" t="s">
        <v>84</v>
      </c>
      <c r="B42">
        <v>0</v>
      </c>
      <c r="C42">
        <v>32.549999999999997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66.308000000000007</v>
      </c>
      <c r="J42">
        <v>2.1920000000000002</v>
      </c>
      <c r="K42">
        <v>215.533728</v>
      </c>
      <c r="L42">
        <v>653.15250000000003</v>
      </c>
      <c r="M42">
        <v>90</v>
      </c>
      <c r="N42">
        <v>118.125</v>
      </c>
      <c r="O42">
        <v>123.66562500000001</v>
      </c>
      <c r="P42">
        <v>123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42.338999999999999</v>
      </c>
      <c r="AF42">
        <v>17.748000000000001</v>
      </c>
      <c r="AG42">
        <v>39.195599999999999</v>
      </c>
      <c r="AH42">
        <v>152.94049999999999</v>
      </c>
      <c r="AI42">
        <v>45.828000000000003</v>
      </c>
      <c r="AJ42">
        <v>0</v>
      </c>
      <c r="AK42">
        <v>50.76</v>
      </c>
      <c r="AL42">
        <v>79.364599999999996</v>
      </c>
      <c r="AM42">
        <v>15.996</v>
      </c>
      <c r="AN42">
        <v>0.68867999999999996</v>
      </c>
      <c r="AO42">
        <v>29.4</v>
      </c>
      <c r="AP42">
        <v>11.529</v>
      </c>
      <c r="AQ42">
        <v>45.36</v>
      </c>
      <c r="AR42">
        <v>31.477679999999999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79.309999999999988</v>
      </c>
      <c r="BA42">
        <f t="shared" si="1"/>
        <v>2921.0689320000006</v>
      </c>
      <c r="BD42">
        <v>24.08</v>
      </c>
      <c r="BE42">
        <v>7.64</v>
      </c>
      <c r="BF42">
        <v>1.96</v>
      </c>
      <c r="BG42">
        <v>4.04</v>
      </c>
      <c r="BH42">
        <v>5.15</v>
      </c>
      <c r="BI42">
        <v>4.78</v>
      </c>
      <c r="BJ42">
        <v>3.11</v>
      </c>
      <c r="BK42">
        <v>4.21</v>
      </c>
      <c r="BL42">
        <v>1.04</v>
      </c>
      <c r="BM42">
        <v>0</v>
      </c>
      <c r="BN42">
        <v>0.51</v>
      </c>
      <c r="BO42">
        <v>15.77</v>
      </c>
      <c r="BP42">
        <v>0</v>
      </c>
      <c r="BQ42">
        <v>4.41</v>
      </c>
      <c r="BR42">
        <v>2.16</v>
      </c>
      <c r="BS42">
        <v>0.45</v>
      </c>
      <c r="BT42">
        <v>0</v>
      </c>
      <c r="BU42">
        <v>0</v>
      </c>
      <c r="BV42">
        <v>0</v>
      </c>
      <c r="BW42">
        <f t="shared" si="2"/>
        <v>79.309999999999988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16.29</v>
      </c>
      <c r="G43">
        <v>53.213999999999999</v>
      </c>
      <c r="H43">
        <v>0</v>
      </c>
      <c r="I43">
        <v>66.308000000000007</v>
      </c>
      <c r="J43">
        <v>2.1920000000000002</v>
      </c>
      <c r="K43">
        <v>215.533728</v>
      </c>
      <c r="L43">
        <v>653.15250000000003</v>
      </c>
      <c r="M43">
        <v>90</v>
      </c>
      <c r="N43">
        <v>118.125</v>
      </c>
      <c r="O43">
        <v>123.66562500000001</v>
      </c>
      <c r="P43">
        <v>123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42.338999999999999</v>
      </c>
      <c r="AF43">
        <v>6.4089999999999998</v>
      </c>
      <c r="AG43">
        <v>39.195599999999999</v>
      </c>
      <c r="AH43">
        <v>152.94049999999999</v>
      </c>
      <c r="AI43">
        <v>45.828000000000003</v>
      </c>
      <c r="AJ43">
        <v>0</v>
      </c>
      <c r="AK43">
        <v>50.76</v>
      </c>
      <c r="AL43">
        <v>79.364599999999996</v>
      </c>
      <c r="AM43">
        <v>15.996</v>
      </c>
      <c r="AN43">
        <v>0.68867999999999996</v>
      </c>
      <c r="AO43">
        <v>29.4</v>
      </c>
      <c r="AP43">
        <v>11.529</v>
      </c>
      <c r="AQ43">
        <v>45.36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79.309999999999988</v>
      </c>
      <c r="BA43">
        <f t="shared" si="1"/>
        <v>2868.1496350000007</v>
      </c>
      <c r="BD43">
        <v>24.08</v>
      </c>
      <c r="BE43">
        <v>7.64</v>
      </c>
      <c r="BF43">
        <v>1.96</v>
      </c>
      <c r="BG43">
        <v>4.04</v>
      </c>
      <c r="BH43">
        <v>5.15</v>
      </c>
      <c r="BI43">
        <v>4.78</v>
      </c>
      <c r="BJ43">
        <v>3.11</v>
      </c>
      <c r="BK43">
        <v>4.21</v>
      </c>
      <c r="BL43">
        <v>1.04</v>
      </c>
      <c r="BM43">
        <v>0</v>
      </c>
      <c r="BN43">
        <v>0.51</v>
      </c>
      <c r="BO43">
        <v>15.77</v>
      </c>
      <c r="BP43">
        <v>0</v>
      </c>
      <c r="BQ43">
        <v>4.41</v>
      </c>
      <c r="BR43">
        <v>2.16</v>
      </c>
      <c r="BS43">
        <v>0.45</v>
      </c>
      <c r="BT43">
        <v>0</v>
      </c>
      <c r="BU43">
        <v>0</v>
      </c>
      <c r="BV43">
        <v>0</v>
      </c>
      <c r="BW43">
        <f t="shared" si="2"/>
        <v>79.309999999999988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16.29</v>
      </c>
      <c r="G44">
        <v>53.213999999999999</v>
      </c>
      <c r="H44">
        <v>0</v>
      </c>
      <c r="I44">
        <v>66.308000000000007</v>
      </c>
      <c r="J44">
        <v>2.1920000000000002</v>
      </c>
      <c r="K44">
        <v>215.533728</v>
      </c>
      <c r="L44">
        <v>653.15250000000003</v>
      </c>
      <c r="M44">
        <v>90</v>
      </c>
      <c r="N44">
        <v>118.125</v>
      </c>
      <c r="O44">
        <v>123.66562500000001</v>
      </c>
      <c r="P44">
        <v>123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42.338999999999999</v>
      </c>
      <c r="AF44">
        <v>6.4089999999999998</v>
      </c>
      <c r="AG44">
        <v>39.195599999999999</v>
      </c>
      <c r="AH44">
        <v>152.94049999999999</v>
      </c>
      <c r="AI44">
        <v>45.828000000000003</v>
      </c>
      <c r="AJ44">
        <v>0</v>
      </c>
      <c r="AK44">
        <v>50.76</v>
      </c>
      <c r="AL44">
        <v>79.364599999999996</v>
      </c>
      <c r="AM44">
        <v>15.996</v>
      </c>
      <c r="AN44">
        <v>0.68867999999999996</v>
      </c>
      <c r="AO44">
        <v>29.4</v>
      </c>
      <c r="AP44">
        <v>11.529</v>
      </c>
      <c r="AQ44">
        <v>45.36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79.449999999999989</v>
      </c>
      <c r="BA44">
        <f t="shared" si="1"/>
        <v>2868.2896350000005</v>
      </c>
      <c r="BD44">
        <v>24.08</v>
      </c>
      <c r="BE44">
        <v>7.64</v>
      </c>
      <c r="BF44">
        <v>1.96</v>
      </c>
      <c r="BG44">
        <v>4.04</v>
      </c>
      <c r="BH44">
        <v>5.15</v>
      </c>
      <c r="BI44">
        <v>4.78</v>
      </c>
      <c r="BJ44">
        <v>3.11</v>
      </c>
      <c r="BK44">
        <v>4.32</v>
      </c>
      <c r="BL44">
        <v>1.07</v>
      </c>
      <c r="BM44">
        <v>0</v>
      </c>
      <c r="BN44">
        <v>0.51</v>
      </c>
      <c r="BO44">
        <v>15.77</v>
      </c>
      <c r="BP44">
        <v>0</v>
      </c>
      <c r="BQ44">
        <v>4.41</v>
      </c>
      <c r="BR44">
        <v>2.16</v>
      </c>
      <c r="BS44">
        <v>0.45</v>
      </c>
      <c r="BT44">
        <v>0</v>
      </c>
      <c r="BU44">
        <v>0</v>
      </c>
      <c r="BV44">
        <v>0</v>
      </c>
      <c r="BW44">
        <f t="shared" si="2"/>
        <v>79.449999999999989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16.29</v>
      </c>
      <c r="G45">
        <v>53.213999999999999</v>
      </c>
      <c r="H45">
        <v>0</v>
      </c>
      <c r="I45">
        <v>66.308000000000007</v>
      </c>
      <c r="J45">
        <v>2.1920000000000002</v>
      </c>
      <c r="K45">
        <v>215.533728</v>
      </c>
      <c r="L45">
        <v>653.15250000000003</v>
      </c>
      <c r="M45">
        <v>90</v>
      </c>
      <c r="N45">
        <v>118.125</v>
      </c>
      <c r="O45">
        <v>123.66562500000001</v>
      </c>
      <c r="P45">
        <v>123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42.338999999999999</v>
      </c>
      <c r="AF45">
        <v>6.4089999999999998</v>
      </c>
      <c r="AG45">
        <v>39.195599999999999</v>
      </c>
      <c r="AH45">
        <v>152.94049999999999</v>
      </c>
      <c r="AI45">
        <v>45.828000000000003</v>
      </c>
      <c r="AJ45">
        <v>0</v>
      </c>
      <c r="AK45">
        <v>50.76</v>
      </c>
      <c r="AL45">
        <v>79.364599999999996</v>
      </c>
      <c r="AM45">
        <v>15.996</v>
      </c>
      <c r="AN45">
        <v>0.68867999999999996</v>
      </c>
      <c r="AO45">
        <v>29.4</v>
      </c>
      <c r="AP45">
        <v>11.529</v>
      </c>
      <c r="AQ45">
        <v>45.36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79.449999999999989</v>
      </c>
      <c r="BA45">
        <f t="shared" si="1"/>
        <v>2868.2896350000005</v>
      </c>
      <c r="BD45">
        <v>24.08</v>
      </c>
      <c r="BE45">
        <v>7.64</v>
      </c>
      <c r="BF45">
        <v>1.96</v>
      </c>
      <c r="BG45">
        <v>4.04</v>
      </c>
      <c r="BH45">
        <v>5.15</v>
      </c>
      <c r="BI45">
        <v>4.78</v>
      </c>
      <c r="BJ45">
        <v>3.11</v>
      </c>
      <c r="BK45">
        <v>4.32</v>
      </c>
      <c r="BL45">
        <v>1.07</v>
      </c>
      <c r="BM45">
        <v>0</v>
      </c>
      <c r="BN45">
        <v>0.51</v>
      </c>
      <c r="BO45">
        <v>15.77</v>
      </c>
      <c r="BP45">
        <v>0</v>
      </c>
      <c r="BQ45">
        <v>4.41</v>
      </c>
      <c r="BR45">
        <v>2.16</v>
      </c>
      <c r="BS45">
        <v>0.45</v>
      </c>
      <c r="BT45">
        <v>0</v>
      </c>
      <c r="BU45">
        <v>0</v>
      </c>
      <c r="BV45">
        <v>0</v>
      </c>
      <c r="BW45">
        <f t="shared" si="2"/>
        <v>79.449999999999989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16.29</v>
      </c>
      <c r="G46">
        <v>53.213999999999999</v>
      </c>
      <c r="H46">
        <v>0</v>
      </c>
      <c r="I46">
        <v>66.308000000000007</v>
      </c>
      <c r="J46">
        <v>2.1920000000000002</v>
      </c>
      <c r="K46">
        <v>215.533728</v>
      </c>
      <c r="L46">
        <v>653.15250000000003</v>
      </c>
      <c r="M46">
        <v>90</v>
      </c>
      <c r="N46">
        <v>118.125</v>
      </c>
      <c r="O46">
        <v>123.66562500000001</v>
      </c>
      <c r="P46">
        <v>123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42.338999999999999</v>
      </c>
      <c r="AF46">
        <v>6.4089999999999998</v>
      </c>
      <c r="AG46">
        <v>39.195599999999999</v>
      </c>
      <c r="AH46">
        <v>152.94049999999999</v>
      </c>
      <c r="AI46">
        <v>45.828000000000003</v>
      </c>
      <c r="AJ46">
        <v>0</v>
      </c>
      <c r="AK46">
        <v>50.76</v>
      </c>
      <c r="AL46">
        <v>79.364599999999996</v>
      </c>
      <c r="AM46">
        <v>15.996</v>
      </c>
      <c r="AN46">
        <v>0.68867999999999996</v>
      </c>
      <c r="AO46">
        <v>29.4</v>
      </c>
      <c r="AP46">
        <v>11.529</v>
      </c>
      <c r="AQ46">
        <v>45.36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79.449999999999989</v>
      </c>
      <c r="BA46">
        <f t="shared" si="1"/>
        <v>2868.2896350000005</v>
      </c>
      <c r="BD46">
        <v>24.08</v>
      </c>
      <c r="BE46">
        <v>7.64</v>
      </c>
      <c r="BF46">
        <v>1.96</v>
      </c>
      <c r="BG46">
        <v>4.04</v>
      </c>
      <c r="BH46">
        <v>5.15</v>
      </c>
      <c r="BI46">
        <v>4.78</v>
      </c>
      <c r="BJ46">
        <v>3.11</v>
      </c>
      <c r="BK46">
        <v>4.32</v>
      </c>
      <c r="BL46">
        <v>1.07</v>
      </c>
      <c r="BM46">
        <v>0</v>
      </c>
      <c r="BN46">
        <v>0.51</v>
      </c>
      <c r="BO46">
        <v>15.77</v>
      </c>
      <c r="BP46">
        <v>0</v>
      </c>
      <c r="BQ46">
        <v>4.41</v>
      </c>
      <c r="BR46">
        <v>2.16</v>
      </c>
      <c r="BS46">
        <v>0.45</v>
      </c>
      <c r="BT46">
        <v>0</v>
      </c>
      <c r="BU46">
        <v>0</v>
      </c>
      <c r="BV46">
        <v>0</v>
      </c>
      <c r="BW46">
        <f t="shared" si="2"/>
        <v>79.449999999999989</v>
      </c>
    </row>
    <row r="47" spans="1:75">
      <c r="A47" t="s">
        <v>89</v>
      </c>
      <c r="B47">
        <v>0</v>
      </c>
      <c r="C47">
        <v>32.549999999999997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66.308000000000007</v>
      </c>
      <c r="J47">
        <v>2.1920000000000002</v>
      </c>
      <c r="K47">
        <v>215.533728</v>
      </c>
      <c r="L47">
        <v>653.15250000000003</v>
      </c>
      <c r="M47">
        <v>90</v>
      </c>
      <c r="N47">
        <v>118.125</v>
      </c>
      <c r="O47">
        <v>123.66562500000001</v>
      </c>
      <c r="P47">
        <v>123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42.338999999999999</v>
      </c>
      <c r="AF47">
        <v>6.4089999999999998</v>
      </c>
      <c r="AG47">
        <v>39.195599999999999</v>
      </c>
      <c r="AH47">
        <v>152.94049999999999</v>
      </c>
      <c r="AI47">
        <v>45.828000000000003</v>
      </c>
      <c r="AJ47">
        <v>0</v>
      </c>
      <c r="AK47">
        <v>50.76</v>
      </c>
      <c r="AL47">
        <v>79.364599999999996</v>
      </c>
      <c r="AM47">
        <v>15.996</v>
      </c>
      <c r="AN47">
        <v>0.68867999999999996</v>
      </c>
      <c r="AO47">
        <v>29.4</v>
      </c>
      <c r="AP47">
        <v>11.529</v>
      </c>
      <c r="AQ47">
        <v>43.47</v>
      </c>
      <c r="AR47">
        <v>31.74672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79.45999999999998</v>
      </c>
      <c r="BA47">
        <f t="shared" si="1"/>
        <v>2908.2589720000005</v>
      </c>
      <c r="BD47">
        <v>24.08</v>
      </c>
      <c r="BE47">
        <v>7.64</v>
      </c>
      <c r="BF47">
        <v>1.96</v>
      </c>
      <c r="BG47">
        <v>4.04</v>
      </c>
      <c r="BH47">
        <v>5.15</v>
      </c>
      <c r="BI47">
        <v>4.78</v>
      </c>
      <c r="BJ47">
        <v>3.11</v>
      </c>
      <c r="BK47">
        <v>4.32</v>
      </c>
      <c r="BL47">
        <v>1.07</v>
      </c>
      <c r="BM47">
        <v>0</v>
      </c>
      <c r="BN47">
        <v>0.51</v>
      </c>
      <c r="BO47">
        <v>15.77</v>
      </c>
      <c r="BP47">
        <v>0</v>
      </c>
      <c r="BQ47">
        <v>4.41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79.45999999999998</v>
      </c>
    </row>
    <row r="48" spans="1:75">
      <c r="A48" t="s">
        <v>90</v>
      </c>
      <c r="B48">
        <v>0</v>
      </c>
      <c r="C48">
        <v>32.549999999999997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66.308000000000007</v>
      </c>
      <c r="J48">
        <v>2.1920000000000002</v>
      </c>
      <c r="K48">
        <v>215.533728</v>
      </c>
      <c r="L48">
        <v>653.15250000000003</v>
      </c>
      <c r="M48">
        <v>90</v>
      </c>
      <c r="N48">
        <v>118.125</v>
      </c>
      <c r="O48">
        <v>123.66562500000001</v>
      </c>
      <c r="P48">
        <v>123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42.338999999999999</v>
      </c>
      <c r="AF48">
        <v>6.4089999999999998</v>
      </c>
      <c r="AG48">
        <v>39.195599999999999</v>
      </c>
      <c r="AH48">
        <v>152.94049999999999</v>
      </c>
      <c r="AI48">
        <v>45.828000000000003</v>
      </c>
      <c r="AJ48">
        <v>0</v>
      </c>
      <c r="AK48">
        <v>50.76</v>
      </c>
      <c r="AL48">
        <v>79.364599999999996</v>
      </c>
      <c r="AM48">
        <v>15.996</v>
      </c>
      <c r="AN48">
        <v>0.68867999999999996</v>
      </c>
      <c r="AO48">
        <v>29.4</v>
      </c>
      <c r="AP48">
        <v>11.529</v>
      </c>
      <c r="AQ48">
        <v>15.75</v>
      </c>
      <c r="AR48">
        <v>31.74672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79.45999999999998</v>
      </c>
      <c r="BA48">
        <f t="shared" si="1"/>
        <v>2880.5389720000007</v>
      </c>
      <c r="BD48">
        <v>24.08</v>
      </c>
      <c r="BE48">
        <v>7.64</v>
      </c>
      <c r="BF48">
        <v>1.96</v>
      </c>
      <c r="BG48">
        <v>4.04</v>
      </c>
      <c r="BH48">
        <v>5.15</v>
      </c>
      <c r="BI48">
        <v>4.78</v>
      </c>
      <c r="BJ48">
        <v>3.11</v>
      </c>
      <c r="BK48">
        <v>4.32</v>
      </c>
      <c r="BL48">
        <v>1.07</v>
      </c>
      <c r="BM48">
        <v>0</v>
      </c>
      <c r="BN48">
        <v>0.51</v>
      </c>
      <c r="BO48">
        <v>15.77</v>
      </c>
      <c r="BP48">
        <v>0</v>
      </c>
      <c r="BQ48">
        <v>4.41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79.45999999999998</v>
      </c>
    </row>
    <row r="49" spans="1:75">
      <c r="A49" t="s">
        <v>91</v>
      </c>
      <c r="B49">
        <v>0</v>
      </c>
      <c r="C49">
        <v>32.549999999999997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66.308000000000007</v>
      </c>
      <c r="J49">
        <v>2.1920000000000002</v>
      </c>
      <c r="K49">
        <v>215.533728</v>
      </c>
      <c r="L49">
        <v>653.15250000000003</v>
      </c>
      <c r="M49">
        <v>90</v>
      </c>
      <c r="N49">
        <v>118.125</v>
      </c>
      <c r="O49">
        <v>123.66562500000001</v>
      </c>
      <c r="P49">
        <v>123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38.49</v>
      </c>
      <c r="AF49">
        <v>6.4089999999999998</v>
      </c>
      <c r="AG49">
        <v>39.195599999999999</v>
      </c>
      <c r="AH49">
        <v>152.94049999999999</v>
      </c>
      <c r="AI49">
        <v>45.828000000000003</v>
      </c>
      <c r="AJ49">
        <v>0</v>
      </c>
      <c r="AK49">
        <v>50.76</v>
      </c>
      <c r="AL49">
        <v>79.364599999999996</v>
      </c>
      <c r="AM49">
        <v>15.996</v>
      </c>
      <c r="AN49">
        <v>0.68867999999999996</v>
      </c>
      <c r="AO49">
        <v>29.4</v>
      </c>
      <c r="AP49">
        <v>11.529</v>
      </c>
      <c r="AQ49">
        <v>15.75</v>
      </c>
      <c r="AR49">
        <v>31.74672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79.45999999999998</v>
      </c>
      <c r="BA49">
        <f t="shared" si="1"/>
        <v>2876.6899720000006</v>
      </c>
      <c r="BD49">
        <v>24.08</v>
      </c>
      <c r="BE49">
        <v>7.64</v>
      </c>
      <c r="BF49">
        <v>1.96</v>
      </c>
      <c r="BG49">
        <v>4.04</v>
      </c>
      <c r="BH49">
        <v>5.15</v>
      </c>
      <c r="BI49">
        <v>4.78</v>
      </c>
      <c r="BJ49">
        <v>3.11</v>
      </c>
      <c r="BK49">
        <v>4.32</v>
      </c>
      <c r="BL49">
        <v>1.07</v>
      </c>
      <c r="BM49">
        <v>0</v>
      </c>
      <c r="BN49">
        <v>0.51</v>
      </c>
      <c r="BO49">
        <v>15.77</v>
      </c>
      <c r="BP49">
        <v>0</v>
      </c>
      <c r="BQ49">
        <v>4.41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79.45999999999998</v>
      </c>
    </row>
    <row r="50" spans="1:75">
      <c r="A50" t="s">
        <v>92</v>
      </c>
      <c r="B50">
        <v>0</v>
      </c>
      <c r="C50">
        <v>32.549999999999997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66.308000000000007</v>
      </c>
      <c r="J50">
        <v>2.1920000000000002</v>
      </c>
      <c r="K50">
        <v>215.533728</v>
      </c>
      <c r="L50">
        <v>653.15250000000003</v>
      </c>
      <c r="M50">
        <v>90</v>
      </c>
      <c r="N50">
        <v>118.125</v>
      </c>
      <c r="O50">
        <v>123.66562500000001</v>
      </c>
      <c r="P50">
        <v>123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38.49</v>
      </c>
      <c r="AF50">
        <v>6.4089999999999998</v>
      </c>
      <c r="AG50">
        <v>39.195599999999999</v>
      </c>
      <c r="AH50">
        <v>152.94049999999999</v>
      </c>
      <c r="AI50">
        <v>45.828000000000003</v>
      </c>
      <c r="AJ50">
        <v>0</v>
      </c>
      <c r="AK50">
        <v>50.76</v>
      </c>
      <c r="AL50">
        <v>79.364599999999996</v>
      </c>
      <c r="AM50">
        <v>15.996</v>
      </c>
      <c r="AN50">
        <v>0.68867999999999996</v>
      </c>
      <c r="AO50">
        <v>29.4</v>
      </c>
      <c r="AP50">
        <v>11.529</v>
      </c>
      <c r="AQ50">
        <v>15.75</v>
      </c>
      <c r="AR50">
        <v>31.74672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79.45999999999998</v>
      </c>
      <c r="BA50">
        <f t="shared" si="1"/>
        <v>2876.6899720000006</v>
      </c>
      <c r="BD50">
        <v>24.08</v>
      </c>
      <c r="BE50">
        <v>7.64</v>
      </c>
      <c r="BF50">
        <v>1.96</v>
      </c>
      <c r="BG50">
        <v>4.04</v>
      </c>
      <c r="BH50">
        <v>5.15</v>
      </c>
      <c r="BI50">
        <v>4.78</v>
      </c>
      <c r="BJ50">
        <v>3.11</v>
      </c>
      <c r="BK50">
        <v>4.32</v>
      </c>
      <c r="BL50">
        <v>1.07</v>
      </c>
      <c r="BM50">
        <v>0</v>
      </c>
      <c r="BN50">
        <v>0.51</v>
      </c>
      <c r="BO50">
        <v>15.77</v>
      </c>
      <c r="BP50">
        <v>0</v>
      </c>
      <c r="BQ50">
        <v>4.41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79.45999999999998</v>
      </c>
    </row>
    <row r="51" spans="1:75">
      <c r="A51" t="s">
        <v>93</v>
      </c>
      <c r="B51">
        <v>0</v>
      </c>
      <c r="C51">
        <v>33.075000000000003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66.308000000000007</v>
      </c>
      <c r="J51">
        <v>2.1920000000000002</v>
      </c>
      <c r="K51">
        <v>215.533728</v>
      </c>
      <c r="L51">
        <v>653.15250000000003</v>
      </c>
      <c r="M51">
        <v>90</v>
      </c>
      <c r="N51">
        <v>118.125</v>
      </c>
      <c r="O51">
        <v>123.66562500000001</v>
      </c>
      <c r="P51">
        <v>123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19.6614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38.49</v>
      </c>
      <c r="AF51">
        <v>6.4089999999999998</v>
      </c>
      <c r="AG51">
        <v>39.195599999999999</v>
      </c>
      <c r="AH51">
        <v>152.94049999999999</v>
      </c>
      <c r="AI51">
        <v>30.552</v>
      </c>
      <c r="AJ51">
        <v>0</v>
      </c>
      <c r="AK51">
        <v>50.76</v>
      </c>
      <c r="AL51">
        <v>79.364599999999996</v>
      </c>
      <c r="AM51">
        <v>15.996</v>
      </c>
      <c r="AN51">
        <v>0.68867999999999996</v>
      </c>
      <c r="AO51">
        <v>29.4</v>
      </c>
      <c r="AP51">
        <v>11.529</v>
      </c>
      <c r="AQ51">
        <v>15.75</v>
      </c>
      <c r="AR51">
        <v>31.74672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79.45999999999998</v>
      </c>
      <c r="BA51">
        <f t="shared" si="1"/>
        <v>2861.9389720000013</v>
      </c>
      <c r="BD51">
        <v>24.08</v>
      </c>
      <c r="BE51">
        <v>7.64</v>
      </c>
      <c r="BF51">
        <v>1.96</v>
      </c>
      <c r="BG51">
        <v>4.04</v>
      </c>
      <c r="BH51">
        <v>5.15</v>
      </c>
      <c r="BI51">
        <v>4.78</v>
      </c>
      <c r="BJ51">
        <v>3.11</v>
      </c>
      <c r="BK51">
        <v>4.32</v>
      </c>
      <c r="BL51">
        <v>1.07</v>
      </c>
      <c r="BM51">
        <v>0</v>
      </c>
      <c r="BN51">
        <v>0.51</v>
      </c>
      <c r="BO51">
        <v>15.77</v>
      </c>
      <c r="BP51">
        <v>0</v>
      </c>
      <c r="BQ51">
        <v>4.41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79.45999999999998</v>
      </c>
    </row>
    <row r="52" spans="1:75">
      <c r="A52" t="s">
        <v>94</v>
      </c>
      <c r="B52">
        <v>0</v>
      </c>
      <c r="C52">
        <v>33.075000000000003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66.308000000000007</v>
      </c>
      <c r="J52">
        <v>2.1920000000000002</v>
      </c>
      <c r="K52">
        <v>215.533728</v>
      </c>
      <c r="L52">
        <v>653.15250000000003</v>
      </c>
      <c r="M52">
        <v>90</v>
      </c>
      <c r="N52">
        <v>118.125</v>
      </c>
      <c r="O52">
        <v>123.66562500000001</v>
      </c>
      <c r="P52">
        <v>123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19.6614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38.49</v>
      </c>
      <c r="AF52">
        <v>6.4089999999999998</v>
      </c>
      <c r="AG52">
        <v>39.195599999999999</v>
      </c>
      <c r="AH52">
        <v>152.94049999999999</v>
      </c>
      <c r="AI52">
        <v>30.552</v>
      </c>
      <c r="AJ52">
        <v>0</v>
      </c>
      <c r="AK52">
        <v>50.76</v>
      </c>
      <c r="AL52">
        <v>79.364599999999996</v>
      </c>
      <c r="AM52">
        <v>15.996</v>
      </c>
      <c r="AN52">
        <v>0.68867999999999996</v>
      </c>
      <c r="AO52">
        <v>29.4</v>
      </c>
      <c r="AP52">
        <v>11.529</v>
      </c>
      <c r="AQ52">
        <v>15.75</v>
      </c>
      <c r="AR52">
        <v>31.74672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79.45999999999998</v>
      </c>
      <c r="BA52">
        <f t="shared" si="1"/>
        <v>2861.9389720000013</v>
      </c>
      <c r="BD52">
        <v>24.08</v>
      </c>
      <c r="BE52">
        <v>7.64</v>
      </c>
      <c r="BF52">
        <v>1.96</v>
      </c>
      <c r="BG52">
        <v>4.04</v>
      </c>
      <c r="BH52">
        <v>5.15</v>
      </c>
      <c r="BI52">
        <v>4.78</v>
      </c>
      <c r="BJ52">
        <v>3.11</v>
      </c>
      <c r="BK52">
        <v>4.32</v>
      </c>
      <c r="BL52">
        <v>1.07</v>
      </c>
      <c r="BM52">
        <v>0</v>
      </c>
      <c r="BN52">
        <v>0.51</v>
      </c>
      <c r="BO52">
        <v>15.77</v>
      </c>
      <c r="BP52">
        <v>0</v>
      </c>
      <c r="BQ52">
        <v>4.41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79.45999999999998</v>
      </c>
    </row>
    <row r="53" spans="1:75">
      <c r="A53" t="s">
        <v>95</v>
      </c>
      <c r="B53">
        <v>0</v>
      </c>
      <c r="C53">
        <v>33.075000000000003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66.308000000000007</v>
      </c>
      <c r="J53">
        <v>2.1920000000000002</v>
      </c>
      <c r="K53">
        <v>215.533728</v>
      </c>
      <c r="L53">
        <v>653.15250000000003</v>
      </c>
      <c r="M53">
        <v>90</v>
      </c>
      <c r="N53">
        <v>118.125</v>
      </c>
      <c r="O53">
        <v>123.66562500000001</v>
      </c>
      <c r="P53">
        <v>116.25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19.6614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38.49</v>
      </c>
      <c r="AF53">
        <v>6.4089999999999998</v>
      </c>
      <c r="AG53">
        <v>39.195599999999999</v>
      </c>
      <c r="AH53">
        <v>152.94049999999999</v>
      </c>
      <c r="AI53">
        <v>31.824999999999999</v>
      </c>
      <c r="AJ53">
        <v>0</v>
      </c>
      <c r="AK53">
        <v>50.76</v>
      </c>
      <c r="AL53">
        <v>79.364599999999996</v>
      </c>
      <c r="AM53">
        <v>15.996</v>
      </c>
      <c r="AN53">
        <v>0.68867999999999996</v>
      </c>
      <c r="AO53">
        <v>29.4</v>
      </c>
      <c r="AP53">
        <v>11.529</v>
      </c>
      <c r="AQ53">
        <v>15.75</v>
      </c>
      <c r="AR53">
        <v>31.74672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79.45999999999998</v>
      </c>
      <c r="BA53">
        <f t="shared" si="1"/>
        <v>2856.461972000001</v>
      </c>
      <c r="BD53">
        <v>24.08</v>
      </c>
      <c r="BE53">
        <v>7.64</v>
      </c>
      <c r="BF53">
        <v>1.96</v>
      </c>
      <c r="BG53">
        <v>4.04</v>
      </c>
      <c r="BH53">
        <v>5.15</v>
      </c>
      <c r="BI53">
        <v>4.78</v>
      </c>
      <c r="BJ53">
        <v>3.11</v>
      </c>
      <c r="BK53">
        <v>4.32</v>
      </c>
      <c r="BL53">
        <v>1.07</v>
      </c>
      <c r="BM53">
        <v>0</v>
      </c>
      <c r="BN53">
        <v>0.51</v>
      </c>
      <c r="BO53">
        <v>15.77</v>
      </c>
      <c r="BP53">
        <v>0</v>
      </c>
      <c r="BQ53">
        <v>4.41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79.45999999999998</v>
      </c>
    </row>
    <row r="54" spans="1:75">
      <c r="A54" t="s">
        <v>96</v>
      </c>
      <c r="B54">
        <v>0</v>
      </c>
      <c r="C54">
        <v>33.075000000000003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66.308000000000007</v>
      </c>
      <c r="J54">
        <v>2.1920000000000002</v>
      </c>
      <c r="K54">
        <v>215.533728</v>
      </c>
      <c r="L54">
        <v>653.15250000000003</v>
      </c>
      <c r="M54">
        <v>90</v>
      </c>
      <c r="N54">
        <v>118.125</v>
      </c>
      <c r="O54">
        <v>123.66562500000001</v>
      </c>
      <c r="P54">
        <v>116.25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19.6614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38.49</v>
      </c>
      <c r="AF54">
        <v>6.4089999999999998</v>
      </c>
      <c r="AG54">
        <v>39.195599999999999</v>
      </c>
      <c r="AH54">
        <v>152.94049999999999</v>
      </c>
      <c r="AI54">
        <v>31.824999999999999</v>
      </c>
      <c r="AJ54">
        <v>0</v>
      </c>
      <c r="AK54">
        <v>50.76</v>
      </c>
      <c r="AL54">
        <v>79.364599999999996</v>
      </c>
      <c r="AM54">
        <v>15.996</v>
      </c>
      <c r="AN54">
        <v>0.68867999999999996</v>
      </c>
      <c r="AO54">
        <v>29.4</v>
      </c>
      <c r="AP54">
        <v>11.529</v>
      </c>
      <c r="AQ54">
        <v>15.75</v>
      </c>
      <c r="AR54">
        <v>31.74672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79.299999999999983</v>
      </c>
      <c r="BA54">
        <f t="shared" si="1"/>
        <v>2856.3019720000011</v>
      </c>
      <c r="BD54">
        <v>24.08</v>
      </c>
      <c r="BE54">
        <v>7.64</v>
      </c>
      <c r="BF54">
        <v>1.96</v>
      </c>
      <c r="BG54">
        <v>4.04</v>
      </c>
      <c r="BH54">
        <v>5.15</v>
      </c>
      <c r="BI54">
        <v>4.78</v>
      </c>
      <c r="BJ54">
        <v>3.11</v>
      </c>
      <c r="BK54">
        <v>4.2</v>
      </c>
      <c r="BL54">
        <v>1.03</v>
      </c>
      <c r="BM54">
        <v>0</v>
      </c>
      <c r="BN54">
        <v>0.51</v>
      </c>
      <c r="BO54">
        <v>15.77</v>
      </c>
      <c r="BP54">
        <v>0</v>
      </c>
      <c r="BQ54">
        <v>4.41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79.299999999999983</v>
      </c>
    </row>
    <row r="55" spans="1:75">
      <c r="A55" t="s">
        <v>97</v>
      </c>
      <c r="B55">
        <v>0</v>
      </c>
      <c r="C55">
        <v>33.075000000000003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66.308000000000007</v>
      </c>
      <c r="J55">
        <v>2.1920000000000002</v>
      </c>
      <c r="K55">
        <v>215.533728</v>
      </c>
      <c r="L55">
        <v>653.15250000000003</v>
      </c>
      <c r="M55">
        <v>90</v>
      </c>
      <c r="N55">
        <v>118.125</v>
      </c>
      <c r="O55">
        <v>123.66562500000001</v>
      </c>
      <c r="P55">
        <v>116.25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19.6614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42.338999999999999</v>
      </c>
      <c r="AF55">
        <v>17.748000000000001</v>
      </c>
      <c r="AG55">
        <v>39.195599999999999</v>
      </c>
      <c r="AH55">
        <v>152.94049999999999</v>
      </c>
      <c r="AI55">
        <v>31.824999999999999</v>
      </c>
      <c r="AJ55">
        <v>0</v>
      </c>
      <c r="AK55">
        <v>50.76</v>
      </c>
      <c r="AL55">
        <v>79.364599999999996</v>
      </c>
      <c r="AM55">
        <v>15.996</v>
      </c>
      <c r="AN55">
        <v>0.68867999999999996</v>
      </c>
      <c r="AO55">
        <v>29.4</v>
      </c>
      <c r="AP55">
        <v>11.529</v>
      </c>
      <c r="AQ55">
        <v>15.75</v>
      </c>
      <c r="AR55">
        <v>31.74672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79.299999999999983</v>
      </c>
      <c r="BA55">
        <f t="shared" si="1"/>
        <v>2871.4899720000012</v>
      </c>
      <c r="BD55">
        <v>24.08</v>
      </c>
      <c r="BE55">
        <v>7.64</v>
      </c>
      <c r="BF55">
        <v>1.96</v>
      </c>
      <c r="BG55">
        <v>4.04</v>
      </c>
      <c r="BH55">
        <v>5.15</v>
      </c>
      <c r="BI55">
        <v>4.78</v>
      </c>
      <c r="BJ55">
        <v>3.11</v>
      </c>
      <c r="BK55">
        <v>4.2</v>
      </c>
      <c r="BL55">
        <v>1.03</v>
      </c>
      <c r="BM55">
        <v>0</v>
      </c>
      <c r="BN55">
        <v>0.51</v>
      </c>
      <c r="BO55">
        <v>15.77</v>
      </c>
      <c r="BP55">
        <v>0</v>
      </c>
      <c r="BQ55">
        <v>4.41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79.299999999999983</v>
      </c>
    </row>
    <row r="56" spans="1:75">
      <c r="A56" t="s">
        <v>98</v>
      </c>
      <c r="B56">
        <v>0</v>
      </c>
      <c r="C56">
        <v>33.075000000000003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66.308000000000007</v>
      </c>
      <c r="J56">
        <v>2.1920000000000002</v>
      </c>
      <c r="K56">
        <v>215.533728</v>
      </c>
      <c r="L56">
        <v>653.15250000000003</v>
      </c>
      <c r="M56">
        <v>90</v>
      </c>
      <c r="N56">
        <v>118.125</v>
      </c>
      <c r="O56">
        <v>123.66562500000001</v>
      </c>
      <c r="P56">
        <v>116.25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19.6614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42.338999999999999</v>
      </c>
      <c r="AF56">
        <v>17.748000000000001</v>
      </c>
      <c r="AG56">
        <v>39.195599999999999</v>
      </c>
      <c r="AH56">
        <v>152.94049999999999</v>
      </c>
      <c r="AI56">
        <v>31.824999999999999</v>
      </c>
      <c r="AJ56">
        <v>0</v>
      </c>
      <c r="AK56">
        <v>50.76</v>
      </c>
      <c r="AL56">
        <v>79.364599999999996</v>
      </c>
      <c r="AM56">
        <v>15.996</v>
      </c>
      <c r="AN56">
        <v>0.68867999999999996</v>
      </c>
      <c r="AO56">
        <v>29.4</v>
      </c>
      <c r="AP56">
        <v>11.529</v>
      </c>
      <c r="AQ56">
        <v>15.75</v>
      </c>
      <c r="AR56">
        <v>31.74672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79.299999999999983</v>
      </c>
      <c r="BA56">
        <f t="shared" si="1"/>
        <v>2871.4899720000012</v>
      </c>
      <c r="BD56">
        <v>24.08</v>
      </c>
      <c r="BE56">
        <v>7.64</v>
      </c>
      <c r="BF56">
        <v>1.96</v>
      </c>
      <c r="BG56">
        <v>4.04</v>
      </c>
      <c r="BH56">
        <v>5.15</v>
      </c>
      <c r="BI56">
        <v>4.78</v>
      </c>
      <c r="BJ56">
        <v>3.11</v>
      </c>
      <c r="BK56">
        <v>4.2</v>
      </c>
      <c r="BL56">
        <v>1.03</v>
      </c>
      <c r="BM56">
        <v>0</v>
      </c>
      <c r="BN56">
        <v>0.51</v>
      </c>
      <c r="BO56">
        <v>15.77</v>
      </c>
      <c r="BP56">
        <v>0</v>
      </c>
      <c r="BQ56">
        <v>4.41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79.299999999999983</v>
      </c>
    </row>
    <row r="57" spans="1:75">
      <c r="A57" t="s">
        <v>99</v>
      </c>
      <c r="B57">
        <v>0</v>
      </c>
      <c r="C57">
        <v>33.075000000000003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66.308000000000007</v>
      </c>
      <c r="J57">
        <v>2.1920000000000002</v>
      </c>
      <c r="K57">
        <v>215.533728</v>
      </c>
      <c r="L57">
        <v>653.15250000000003</v>
      </c>
      <c r="M57">
        <v>90</v>
      </c>
      <c r="N57">
        <v>118.125</v>
      </c>
      <c r="O57">
        <v>123.66562500000001</v>
      </c>
      <c r="P57">
        <v>116.25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19.6614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42.338999999999999</v>
      </c>
      <c r="AF57">
        <v>26.622</v>
      </c>
      <c r="AG57">
        <v>39.195599999999999</v>
      </c>
      <c r="AH57">
        <v>152.94049999999999</v>
      </c>
      <c r="AI57">
        <v>31.824999999999999</v>
      </c>
      <c r="AJ57">
        <v>0</v>
      </c>
      <c r="AK57">
        <v>50.76</v>
      </c>
      <c r="AL57">
        <v>79.364599999999996</v>
      </c>
      <c r="AM57">
        <v>15.996</v>
      </c>
      <c r="AN57">
        <v>0.68867999999999996</v>
      </c>
      <c r="AO57">
        <v>29.4</v>
      </c>
      <c r="AP57">
        <v>11.529</v>
      </c>
      <c r="AQ57">
        <v>15.75</v>
      </c>
      <c r="AR57">
        <v>31.74672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79.299999999999983</v>
      </c>
      <c r="BA57">
        <f t="shared" si="1"/>
        <v>2880.363972000001</v>
      </c>
      <c r="BD57">
        <v>24.08</v>
      </c>
      <c r="BE57">
        <v>7.64</v>
      </c>
      <c r="BF57">
        <v>1.96</v>
      </c>
      <c r="BG57">
        <v>4.04</v>
      </c>
      <c r="BH57">
        <v>5.15</v>
      </c>
      <c r="BI57">
        <v>4.78</v>
      </c>
      <c r="BJ57">
        <v>3.11</v>
      </c>
      <c r="BK57">
        <v>4.2</v>
      </c>
      <c r="BL57">
        <v>1.03</v>
      </c>
      <c r="BM57">
        <v>0</v>
      </c>
      <c r="BN57">
        <v>0.51</v>
      </c>
      <c r="BO57">
        <v>15.77</v>
      </c>
      <c r="BP57">
        <v>0</v>
      </c>
      <c r="BQ57">
        <v>4.41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79.299999999999983</v>
      </c>
    </row>
    <row r="58" spans="1:75">
      <c r="A58" t="s">
        <v>100</v>
      </c>
      <c r="B58">
        <v>0</v>
      </c>
      <c r="C58">
        <v>33.075000000000003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66.308000000000007</v>
      </c>
      <c r="J58">
        <v>2.1920000000000002</v>
      </c>
      <c r="K58">
        <v>215.533728</v>
      </c>
      <c r="L58">
        <v>653.15250000000003</v>
      </c>
      <c r="M58">
        <v>90</v>
      </c>
      <c r="N58">
        <v>118.125</v>
      </c>
      <c r="O58">
        <v>123.66562500000001</v>
      </c>
      <c r="P58">
        <v>116.25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19.6614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42.338999999999999</v>
      </c>
      <c r="AF58">
        <v>26.622</v>
      </c>
      <c r="AG58">
        <v>39.195599999999999</v>
      </c>
      <c r="AH58">
        <v>152.94049999999999</v>
      </c>
      <c r="AI58">
        <v>31.824999999999999</v>
      </c>
      <c r="AJ58">
        <v>0</v>
      </c>
      <c r="AK58">
        <v>50.76</v>
      </c>
      <c r="AL58">
        <v>79.364599999999996</v>
      </c>
      <c r="AM58">
        <v>15.996</v>
      </c>
      <c r="AN58">
        <v>0.68867999999999996</v>
      </c>
      <c r="AO58">
        <v>29.4</v>
      </c>
      <c r="AP58">
        <v>11.529</v>
      </c>
      <c r="AQ58">
        <v>15.75</v>
      </c>
      <c r="AR58">
        <v>31.74672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79.299999999999983</v>
      </c>
      <c r="BA58">
        <f t="shared" si="1"/>
        <v>2880.363972000001</v>
      </c>
      <c r="BD58">
        <v>24.08</v>
      </c>
      <c r="BE58">
        <v>7.64</v>
      </c>
      <c r="BF58">
        <v>1.96</v>
      </c>
      <c r="BG58">
        <v>4.04</v>
      </c>
      <c r="BH58">
        <v>5.15</v>
      </c>
      <c r="BI58">
        <v>4.78</v>
      </c>
      <c r="BJ58">
        <v>3.11</v>
      </c>
      <c r="BK58">
        <v>4.2</v>
      </c>
      <c r="BL58">
        <v>1.03</v>
      </c>
      <c r="BM58">
        <v>0</v>
      </c>
      <c r="BN58">
        <v>0.51</v>
      </c>
      <c r="BO58">
        <v>15.77</v>
      </c>
      <c r="BP58">
        <v>0</v>
      </c>
      <c r="BQ58">
        <v>4.41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79.299999999999983</v>
      </c>
    </row>
    <row r="59" spans="1:75">
      <c r="A59" t="s">
        <v>101</v>
      </c>
      <c r="B59">
        <v>0</v>
      </c>
      <c r="C59">
        <v>33.075000000000003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66.308000000000007</v>
      </c>
      <c r="J59">
        <v>2.1920000000000002</v>
      </c>
      <c r="K59">
        <v>215.533728</v>
      </c>
      <c r="L59">
        <v>653.15250000000003</v>
      </c>
      <c r="M59">
        <v>90</v>
      </c>
      <c r="N59">
        <v>118.125</v>
      </c>
      <c r="O59">
        <v>123.66562500000001</v>
      </c>
      <c r="P59">
        <v>116.25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19.6614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42.338999999999999</v>
      </c>
      <c r="AF59">
        <v>26.622</v>
      </c>
      <c r="AG59">
        <v>39.195599999999999</v>
      </c>
      <c r="AH59">
        <v>152.94049999999999</v>
      </c>
      <c r="AI59">
        <v>31.824999999999999</v>
      </c>
      <c r="AJ59">
        <v>0</v>
      </c>
      <c r="AK59">
        <v>50.76</v>
      </c>
      <c r="AL59">
        <v>79.364599999999996</v>
      </c>
      <c r="AM59">
        <v>15.996</v>
      </c>
      <c r="AN59">
        <v>0.68867999999999996</v>
      </c>
      <c r="AO59">
        <v>29.4</v>
      </c>
      <c r="AP59">
        <v>11.529</v>
      </c>
      <c r="AQ59">
        <v>15.75</v>
      </c>
      <c r="AR59">
        <v>31.74672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79.299999999999983</v>
      </c>
      <c r="BA59">
        <f t="shared" si="1"/>
        <v>2880.363972000001</v>
      </c>
      <c r="BD59">
        <v>24.08</v>
      </c>
      <c r="BE59">
        <v>7.64</v>
      </c>
      <c r="BF59">
        <v>1.96</v>
      </c>
      <c r="BG59">
        <v>4.04</v>
      </c>
      <c r="BH59">
        <v>5.15</v>
      </c>
      <c r="BI59">
        <v>4.78</v>
      </c>
      <c r="BJ59">
        <v>3.11</v>
      </c>
      <c r="BK59">
        <v>4.2</v>
      </c>
      <c r="BL59">
        <v>1.03</v>
      </c>
      <c r="BM59">
        <v>0</v>
      </c>
      <c r="BN59">
        <v>0.51</v>
      </c>
      <c r="BO59">
        <v>15.77</v>
      </c>
      <c r="BP59">
        <v>0</v>
      </c>
      <c r="BQ59">
        <v>4.41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79.299999999999983</v>
      </c>
    </row>
    <row r="60" spans="1:75">
      <c r="A60" t="s">
        <v>102</v>
      </c>
      <c r="B60">
        <v>0</v>
      </c>
      <c r="C60">
        <v>33.075000000000003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66.308000000000007</v>
      </c>
      <c r="J60">
        <v>2.1920000000000002</v>
      </c>
      <c r="K60">
        <v>215.533728</v>
      </c>
      <c r="L60">
        <v>653.15250000000003</v>
      </c>
      <c r="M60">
        <v>90</v>
      </c>
      <c r="N60">
        <v>118.125</v>
      </c>
      <c r="O60">
        <v>123.66562500000001</v>
      </c>
      <c r="P60">
        <v>116.25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19.6614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42.338999999999999</v>
      </c>
      <c r="AF60">
        <v>26.622</v>
      </c>
      <c r="AG60">
        <v>39.195599999999999</v>
      </c>
      <c r="AH60">
        <v>152.94049999999999</v>
      </c>
      <c r="AI60">
        <v>31.824999999999999</v>
      </c>
      <c r="AJ60">
        <v>0</v>
      </c>
      <c r="AK60">
        <v>50.76</v>
      </c>
      <c r="AL60">
        <v>79.364599999999996</v>
      </c>
      <c r="AM60">
        <v>15.996</v>
      </c>
      <c r="AN60">
        <v>0.68867999999999996</v>
      </c>
      <c r="AO60">
        <v>29.4</v>
      </c>
      <c r="AP60">
        <v>11.529</v>
      </c>
      <c r="AQ60">
        <v>15.75</v>
      </c>
      <c r="AR60">
        <v>31.74672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79.299999999999983</v>
      </c>
      <c r="BA60">
        <f t="shared" si="1"/>
        <v>2880.363972000001</v>
      </c>
      <c r="BD60">
        <v>24.08</v>
      </c>
      <c r="BE60">
        <v>7.64</v>
      </c>
      <c r="BF60">
        <v>1.96</v>
      </c>
      <c r="BG60">
        <v>4.04</v>
      </c>
      <c r="BH60">
        <v>5.15</v>
      </c>
      <c r="BI60">
        <v>4.78</v>
      </c>
      <c r="BJ60">
        <v>3.11</v>
      </c>
      <c r="BK60">
        <v>4.2</v>
      </c>
      <c r="BL60">
        <v>1.03</v>
      </c>
      <c r="BM60">
        <v>0</v>
      </c>
      <c r="BN60">
        <v>0.51</v>
      </c>
      <c r="BO60">
        <v>15.77</v>
      </c>
      <c r="BP60">
        <v>0</v>
      </c>
      <c r="BQ60">
        <v>4.41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79.299999999999983</v>
      </c>
    </row>
    <row r="61" spans="1:75">
      <c r="A61" t="s">
        <v>103</v>
      </c>
      <c r="B61">
        <v>0</v>
      </c>
      <c r="C61">
        <v>33.075000000000003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66.308000000000007</v>
      </c>
      <c r="J61">
        <v>2.1920000000000002</v>
      </c>
      <c r="K61">
        <v>215.533728</v>
      </c>
      <c r="L61">
        <v>653.15250000000003</v>
      </c>
      <c r="M61">
        <v>90</v>
      </c>
      <c r="N61">
        <v>118.125</v>
      </c>
      <c r="O61">
        <v>123.66562500000001</v>
      </c>
      <c r="P61">
        <v>116.25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42.338999999999999</v>
      </c>
      <c r="AF61">
        <v>26.622</v>
      </c>
      <c r="AG61">
        <v>39.195599999999999</v>
      </c>
      <c r="AH61">
        <v>152.94049999999999</v>
      </c>
      <c r="AI61">
        <v>31.824999999999999</v>
      </c>
      <c r="AJ61">
        <v>0</v>
      </c>
      <c r="AK61">
        <v>50.76</v>
      </c>
      <c r="AL61">
        <v>79.364599999999996</v>
      </c>
      <c r="AM61">
        <v>15.996</v>
      </c>
      <c r="AN61">
        <v>0.68867999999999996</v>
      </c>
      <c r="AO61">
        <v>29.4</v>
      </c>
      <c r="AP61">
        <v>11.529</v>
      </c>
      <c r="AQ61">
        <v>15.75</v>
      </c>
      <c r="AR61">
        <v>31.74672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79.299999999999983</v>
      </c>
      <c r="BA61">
        <f t="shared" si="1"/>
        <v>2880.363972000001</v>
      </c>
      <c r="BD61">
        <v>24.08</v>
      </c>
      <c r="BE61">
        <v>7.64</v>
      </c>
      <c r="BF61">
        <v>1.96</v>
      </c>
      <c r="BG61">
        <v>4.04</v>
      </c>
      <c r="BH61">
        <v>5.15</v>
      </c>
      <c r="BI61">
        <v>4.78</v>
      </c>
      <c r="BJ61">
        <v>3.11</v>
      </c>
      <c r="BK61">
        <v>4.2</v>
      </c>
      <c r="BL61">
        <v>1.03</v>
      </c>
      <c r="BM61">
        <v>0</v>
      </c>
      <c r="BN61">
        <v>0.51</v>
      </c>
      <c r="BO61">
        <v>15.77</v>
      </c>
      <c r="BP61">
        <v>0</v>
      </c>
      <c r="BQ61">
        <v>4.41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79.299999999999983</v>
      </c>
    </row>
    <row r="62" spans="1:75">
      <c r="A62" t="s">
        <v>104</v>
      </c>
      <c r="B62">
        <v>0</v>
      </c>
      <c r="C62">
        <v>33.075000000000003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66.308000000000007</v>
      </c>
      <c r="J62">
        <v>2.1920000000000002</v>
      </c>
      <c r="K62">
        <v>215.533728</v>
      </c>
      <c r="L62">
        <v>653.15250000000003</v>
      </c>
      <c r="M62">
        <v>90</v>
      </c>
      <c r="N62">
        <v>118.125</v>
      </c>
      <c r="O62">
        <v>123.66562500000001</v>
      </c>
      <c r="P62">
        <v>116.25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42.338999999999999</v>
      </c>
      <c r="AF62">
        <v>26.622</v>
      </c>
      <c r="AG62">
        <v>39.195599999999999</v>
      </c>
      <c r="AH62">
        <v>152.94049999999999</v>
      </c>
      <c r="AI62">
        <v>31.824999999999999</v>
      </c>
      <c r="AJ62">
        <v>0</v>
      </c>
      <c r="AK62">
        <v>50.76</v>
      </c>
      <c r="AL62">
        <v>79.364599999999996</v>
      </c>
      <c r="AM62">
        <v>15.996</v>
      </c>
      <c r="AN62">
        <v>0.68867999999999996</v>
      </c>
      <c r="AO62">
        <v>29.4</v>
      </c>
      <c r="AP62">
        <v>11.529</v>
      </c>
      <c r="AQ62">
        <v>31.5</v>
      </c>
      <c r="AR62">
        <v>31.74672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79.20999999999998</v>
      </c>
      <c r="BA62">
        <f t="shared" si="1"/>
        <v>2896.0239720000009</v>
      </c>
      <c r="BD62">
        <v>24.08</v>
      </c>
      <c r="BE62">
        <v>7.64</v>
      </c>
      <c r="BF62">
        <v>1.96</v>
      </c>
      <c r="BG62">
        <v>4.04</v>
      </c>
      <c r="BH62">
        <v>5.15</v>
      </c>
      <c r="BI62">
        <v>4.78</v>
      </c>
      <c r="BJ62">
        <v>3.11</v>
      </c>
      <c r="BK62">
        <v>4.13</v>
      </c>
      <c r="BL62">
        <v>1.01</v>
      </c>
      <c r="BM62">
        <v>0</v>
      </c>
      <c r="BN62">
        <v>0.51</v>
      </c>
      <c r="BO62">
        <v>15.77</v>
      </c>
      <c r="BP62">
        <v>0</v>
      </c>
      <c r="BQ62">
        <v>4.41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79.20999999999998</v>
      </c>
    </row>
    <row r="63" spans="1:75">
      <c r="A63" t="s">
        <v>105</v>
      </c>
      <c r="B63">
        <v>0</v>
      </c>
      <c r="C63">
        <v>33.075000000000003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66.308000000000007</v>
      </c>
      <c r="J63">
        <v>2.1920000000000002</v>
      </c>
      <c r="K63">
        <v>215.533728</v>
      </c>
      <c r="L63">
        <v>653.15250000000003</v>
      </c>
      <c r="M63">
        <v>90</v>
      </c>
      <c r="N63">
        <v>118.125</v>
      </c>
      <c r="O63">
        <v>123.66562500000001</v>
      </c>
      <c r="P63">
        <v>116.25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42.338999999999999</v>
      </c>
      <c r="AF63">
        <v>26.622</v>
      </c>
      <c r="AG63">
        <v>39.195599999999999</v>
      </c>
      <c r="AH63">
        <v>152.94049999999999</v>
      </c>
      <c r="AI63">
        <v>31.824999999999999</v>
      </c>
      <c r="AJ63">
        <v>0</v>
      </c>
      <c r="AK63">
        <v>50.76</v>
      </c>
      <c r="AL63">
        <v>79.364599999999996</v>
      </c>
      <c r="AM63">
        <v>15.996</v>
      </c>
      <c r="AN63">
        <v>0.68867999999999996</v>
      </c>
      <c r="AO63">
        <v>29.4</v>
      </c>
      <c r="AP63">
        <v>3.843</v>
      </c>
      <c r="AQ63">
        <v>31.5</v>
      </c>
      <c r="AR63">
        <v>31.74672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79.20999999999998</v>
      </c>
      <c r="BA63">
        <f t="shared" si="1"/>
        <v>2888.3379720000007</v>
      </c>
      <c r="BD63">
        <v>24.08</v>
      </c>
      <c r="BE63">
        <v>7.64</v>
      </c>
      <c r="BF63">
        <v>1.96</v>
      </c>
      <c r="BG63">
        <v>4.04</v>
      </c>
      <c r="BH63">
        <v>5.15</v>
      </c>
      <c r="BI63">
        <v>4.78</v>
      </c>
      <c r="BJ63">
        <v>3.11</v>
      </c>
      <c r="BK63">
        <v>4.13</v>
      </c>
      <c r="BL63">
        <v>1.01</v>
      </c>
      <c r="BM63">
        <v>0</v>
      </c>
      <c r="BN63">
        <v>0.51</v>
      </c>
      <c r="BO63">
        <v>15.77</v>
      </c>
      <c r="BP63">
        <v>0</v>
      </c>
      <c r="BQ63">
        <v>4.41</v>
      </c>
      <c r="BR63">
        <v>2.16</v>
      </c>
      <c r="BS63">
        <v>0.46</v>
      </c>
      <c r="BT63">
        <v>0</v>
      </c>
      <c r="BU63">
        <v>0</v>
      </c>
      <c r="BV63">
        <v>0</v>
      </c>
      <c r="BW63">
        <f t="shared" si="2"/>
        <v>79.20999999999998</v>
      </c>
    </row>
    <row r="64" spans="1:75">
      <c r="A64" t="s">
        <v>106</v>
      </c>
      <c r="B64">
        <v>0</v>
      </c>
      <c r="C64">
        <v>33.075000000000003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66.308000000000007</v>
      </c>
      <c r="J64">
        <v>2.1920000000000002</v>
      </c>
      <c r="K64">
        <v>215.533728</v>
      </c>
      <c r="L64">
        <v>653.15250000000003</v>
      </c>
      <c r="M64">
        <v>90</v>
      </c>
      <c r="N64">
        <v>118.125</v>
      </c>
      <c r="O64">
        <v>123.66562500000001</v>
      </c>
      <c r="P64">
        <v>116.25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42.338999999999999</v>
      </c>
      <c r="AF64">
        <v>26.622</v>
      </c>
      <c r="AG64">
        <v>39.195599999999999</v>
      </c>
      <c r="AH64">
        <v>152.94049999999999</v>
      </c>
      <c r="AI64">
        <v>31.824999999999999</v>
      </c>
      <c r="AJ64">
        <v>0</v>
      </c>
      <c r="AK64">
        <v>50.76</v>
      </c>
      <c r="AL64">
        <v>79.364599999999996</v>
      </c>
      <c r="AM64">
        <v>15.996</v>
      </c>
      <c r="AN64">
        <v>0.68867999999999996</v>
      </c>
      <c r="AO64">
        <v>29.4</v>
      </c>
      <c r="AP64">
        <v>0</v>
      </c>
      <c r="AQ64">
        <v>31.5</v>
      </c>
      <c r="AR64">
        <v>31.74672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79.20999999999998</v>
      </c>
      <c r="BA64">
        <f t="shared" si="1"/>
        <v>2884.4949720000009</v>
      </c>
      <c r="BD64">
        <v>24.08</v>
      </c>
      <c r="BE64">
        <v>7.64</v>
      </c>
      <c r="BF64">
        <v>1.96</v>
      </c>
      <c r="BG64">
        <v>4.04</v>
      </c>
      <c r="BH64">
        <v>5.15</v>
      </c>
      <c r="BI64">
        <v>4.78</v>
      </c>
      <c r="BJ64">
        <v>3.11</v>
      </c>
      <c r="BK64">
        <v>4.13</v>
      </c>
      <c r="BL64">
        <v>1.01</v>
      </c>
      <c r="BM64">
        <v>0</v>
      </c>
      <c r="BN64">
        <v>0.51</v>
      </c>
      <c r="BO64">
        <v>15.77</v>
      </c>
      <c r="BP64">
        <v>0</v>
      </c>
      <c r="BQ64">
        <v>4.41</v>
      </c>
      <c r="BR64">
        <v>2.16</v>
      </c>
      <c r="BS64">
        <v>0.46</v>
      </c>
      <c r="BT64">
        <v>0</v>
      </c>
      <c r="BU64">
        <v>0</v>
      </c>
      <c r="BV64">
        <v>0</v>
      </c>
      <c r="BW64">
        <f t="shared" si="2"/>
        <v>79.20999999999998</v>
      </c>
    </row>
    <row r="65" spans="1:75">
      <c r="A65" t="s">
        <v>107</v>
      </c>
      <c r="B65">
        <v>0</v>
      </c>
      <c r="C65">
        <v>33.075000000000003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66.308000000000007</v>
      </c>
      <c r="J65">
        <v>2.1920000000000002</v>
      </c>
      <c r="K65">
        <v>215.533728</v>
      </c>
      <c r="L65">
        <v>653.15250000000003</v>
      </c>
      <c r="M65">
        <v>90</v>
      </c>
      <c r="N65">
        <v>118.125</v>
      </c>
      <c r="O65">
        <v>123.66562500000001</v>
      </c>
      <c r="P65">
        <v>116.25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19.6614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42.338999999999999</v>
      </c>
      <c r="AF65">
        <v>26.622</v>
      </c>
      <c r="AG65">
        <v>39.195599999999999</v>
      </c>
      <c r="AH65">
        <v>152.94049999999999</v>
      </c>
      <c r="AI65">
        <v>31.824999999999999</v>
      </c>
      <c r="AJ65">
        <v>0</v>
      </c>
      <c r="AK65">
        <v>50.76</v>
      </c>
      <c r="AL65">
        <v>79.364599999999996</v>
      </c>
      <c r="AM65">
        <v>15.996</v>
      </c>
      <c r="AN65">
        <v>0.68867999999999996</v>
      </c>
      <c r="AO65">
        <v>29.4</v>
      </c>
      <c r="AP65">
        <v>0</v>
      </c>
      <c r="AQ65">
        <v>31.5</v>
      </c>
      <c r="AR65">
        <v>31.74672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79.20999999999998</v>
      </c>
      <c r="BA65">
        <f t="shared" si="1"/>
        <v>2884.4949720000009</v>
      </c>
      <c r="BD65">
        <v>24.08</v>
      </c>
      <c r="BE65">
        <v>7.64</v>
      </c>
      <c r="BF65">
        <v>1.96</v>
      </c>
      <c r="BG65">
        <v>4.04</v>
      </c>
      <c r="BH65">
        <v>5.15</v>
      </c>
      <c r="BI65">
        <v>4.78</v>
      </c>
      <c r="BJ65">
        <v>3.11</v>
      </c>
      <c r="BK65">
        <v>4.13</v>
      </c>
      <c r="BL65">
        <v>1.01</v>
      </c>
      <c r="BM65">
        <v>0</v>
      </c>
      <c r="BN65">
        <v>0.51</v>
      </c>
      <c r="BO65">
        <v>15.77</v>
      </c>
      <c r="BP65">
        <v>0</v>
      </c>
      <c r="BQ65">
        <v>4.41</v>
      </c>
      <c r="BR65">
        <v>2.16</v>
      </c>
      <c r="BS65">
        <v>0.46</v>
      </c>
      <c r="BT65">
        <v>0</v>
      </c>
      <c r="BU65">
        <v>0</v>
      </c>
      <c r="BV65">
        <v>0</v>
      </c>
      <c r="BW65">
        <f t="shared" si="2"/>
        <v>79.20999999999998</v>
      </c>
    </row>
    <row r="66" spans="1:75">
      <c r="A66" t="s">
        <v>108</v>
      </c>
      <c r="B66">
        <v>0</v>
      </c>
      <c r="C66">
        <v>33.075000000000003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66.308000000000007</v>
      </c>
      <c r="J66">
        <v>2.1920000000000002</v>
      </c>
      <c r="K66">
        <v>215.533728</v>
      </c>
      <c r="L66">
        <v>653.15250000000003</v>
      </c>
      <c r="M66">
        <v>90</v>
      </c>
      <c r="N66">
        <v>118.125</v>
      </c>
      <c r="O66">
        <v>123.66562500000001</v>
      </c>
      <c r="P66">
        <v>116.25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19.6614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42.338999999999999</v>
      </c>
      <c r="AF66">
        <v>26.622</v>
      </c>
      <c r="AG66">
        <v>39.195599999999999</v>
      </c>
      <c r="AH66">
        <v>152.94049999999999</v>
      </c>
      <c r="AI66">
        <v>31.824999999999999</v>
      </c>
      <c r="AJ66">
        <v>0</v>
      </c>
      <c r="AK66">
        <v>50.76</v>
      </c>
      <c r="AL66">
        <v>79.364599999999996</v>
      </c>
      <c r="AM66">
        <v>15.996</v>
      </c>
      <c r="AN66">
        <v>0.68867999999999996</v>
      </c>
      <c r="AO66">
        <v>29.4</v>
      </c>
      <c r="AP66">
        <v>0</v>
      </c>
      <c r="AQ66">
        <v>43.47</v>
      </c>
      <c r="AR66">
        <v>31.74672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79.20999999999998</v>
      </c>
      <c r="BA66">
        <f t="shared" si="1"/>
        <v>2896.4649720000007</v>
      </c>
      <c r="BD66">
        <v>24.08</v>
      </c>
      <c r="BE66">
        <v>7.64</v>
      </c>
      <c r="BF66">
        <v>1.96</v>
      </c>
      <c r="BG66">
        <v>4.04</v>
      </c>
      <c r="BH66">
        <v>5.15</v>
      </c>
      <c r="BI66">
        <v>4.78</v>
      </c>
      <c r="BJ66">
        <v>3.11</v>
      </c>
      <c r="BK66">
        <v>4.13</v>
      </c>
      <c r="BL66">
        <v>1.01</v>
      </c>
      <c r="BM66">
        <v>0</v>
      </c>
      <c r="BN66">
        <v>0.51</v>
      </c>
      <c r="BO66">
        <v>15.77</v>
      </c>
      <c r="BP66">
        <v>0</v>
      </c>
      <c r="BQ66">
        <v>4.41</v>
      </c>
      <c r="BR66">
        <v>2.16</v>
      </c>
      <c r="BS66">
        <v>0.46</v>
      </c>
      <c r="BT66">
        <v>0</v>
      </c>
      <c r="BU66">
        <v>0</v>
      </c>
      <c r="BV66">
        <v>0</v>
      </c>
      <c r="BW66">
        <f t="shared" si="2"/>
        <v>79.20999999999998</v>
      </c>
    </row>
    <row r="67" spans="1:75">
      <c r="A67" t="s">
        <v>109</v>
      </c>
      <c r="B67">
        <v>0</v>
      </c>
      <c r="C67">
        <v>32.549999999999997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66.308000000000007</v>
      </c>
      <c r="J67">
        <v>2.1920000000000002</v>
      </c>
      <c r="K67">
        <v>215.533728</v>
      </c>
      <c r="L67">
        <v>653.15250000000003</v>
      </c>
      <c r="M67">
        <v>90</v>
      </c>
      <c r="N67">
        <v>118.125</v>
      </c>
      <c r="O67">
        <v>123.66562500000001</v>
      </c>
      <c r="P67">
        <v>116.25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42.338999999999999</v>
      </c>
      <c r="AF67">
        <v>26.622</v>
      </c>
      <c r="AG67">
        <v>39.195599999999999</v>
      </c>
      <c r="AH67">
        <v>152.94049999999999</v>
      </c>
      <c r="AI67">
        <v>31.824999999999999</v>
      </c>
      <c r="AJ67">
        <v>0</v>
      </c>
      <c r="AK67">
        <v>50.76</v>
      </c>
      <c r="AL67">
        <v>79.364599999999996</v>
      </c>
      <c r="AM67">
        <v>15.996</v>
      </c>
      <c r="AN67">
        <v>0.68867999999999996</v>
      </c>
      <c r="AO67">
        <v>29.4</v>
      </c>
      <c r="AP67">
        <v>0</v>
      </c>
      <c r="AQ67">
        <v>45.36</v>
      </c>
      <c r="AR67">
        <v>31.74672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79.20999999999998</v>
      </c>
      <c r="BA67">
        <f t="shared" si="1"/>
        <v>2897.8299720000005</v>
      </c>
      <c r="BD67">
        <v>24.08</v>
      </c>
      <c r="BE67">
        <v>7.64</v>
      </c>
      <c r="BF67">
        <v>1.96</v>
      </c>
      <c r="BG67">
        <v>4.04</v>
      </c>
      <c r="BH67">
        <v>5.15</v>
      </c>
      <c r="BI67">
        <v>4.78</v>
      </c>
      <c r="BJ67">
        <v>3.11</v>
      </c>
      <c r="BK67">
        <v>4.13</v>
      </c>
      <c r="BL67">
        <v>1.01</v>
      </c>
      <c r="BM67">
        <v>0</v>
      </c>
      <c r="BN67">
        <v>0.51</v>
      </c>
      <c r="BO67">
        <v>15.77</v>
      </c>
      <c r="BP67">
        <v>0</v>
      </c>
      <c r="BQ67">
        <v>4.41</v>
      </c>
      <c r="BR67">
        <v>2.16</v>
      </c>
      <c r="BS67">
        <v>0.46</v>
      </c>
      <c r="BT67">
        <v>0</v>
      </c>
      <c r="BU67">
        <v>0</v>
      </c>
      <c r="BV67">
        <v>0</v>
      </c>
      <c r="BW67">
        <f t="shared" si="2"/>
        <v>79.20999999999998</v>
      </c>
    </row>
    <row r="68" spans="1:75">
      <c r="A68" t="s">
        <v>110</v>
      </c>
      <c r="B68">
        <v>0</v>
      </c>
      <c r="C68">
        <v>32.549999999999997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66.308000000000007</v>
      </c>
      <c r="J68">
        <v>2.1920000000000002</v>
      </c>
      <c r="K68">
        <v>215.533728</v>
      </c>
      <c r="L68">
        <v>653.15250000000003</v>
      </c>
      <c r="M68">
        <v>90</v>
      </c>
      <c r="N68">
        <v>118.125</v>
      </c>
      <c r="O68">
        <v>123.66562500000001</v>
      </c>
      <c r="P68">
        <v>116.25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42.338999999999999</v>
      </c>
      <c r="AF68">
        <v>26.622</v>
      </c>
      <c r="AG68">
        <v>39.195599999999999</v>
      </c>
      <c r="AH68">
        <v>152.94049999999999</v>
      </c>
      <c r="AI68">
        <v>31.824999999999999</v>
      </c>
      <c r="AJ68">
        <v>0</v>
      </c>
      <c r="AK68">
        <v>50.76</v>
      </c>
      <c r="AL68">
        <v>79.364599999999996</v>
      </c>
      <c r="AM68">
        <v>15.996</v>
      </c>
      <c r="AN68">
        <v>0.68867999999999996</v>
      </c>
      <c r="AO68">
        <v>29.4</v>
      </c>
      <c r="AP68">
        <v>0</v>
      </c>
      <c r="AQ68">
        <v>45.36</v>
      </c>
      <c r="AR68">
        <v>31.74672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79.20999999999998</v>
      </c>
      <c r="BA68">
        <f t="shared" ref="BA68:BA98" si="4">SUM(B68:AZ68)</f>
        <v>2897.8299720000005</v>
      </c>
      <c r="BD68">
        <v>24.08</v>
      </c>
      <c r="BE68">
        <v>7.64</v>
      </c>
      <c r="BF68">
        <v>1.96</v>
      </c>
      <c r="BG68">
        <v>4.04</v>
      </c>
      <c r="BH68">
        <v>5.15</v>
      </c>
      <c r="BI68">
        <v>4.78</v>
      </c>
      <c r="BJ68">
        <v>3.11</v>
      </c>
      <c r="BK68">
        <v>4.13</v>
      </c>
      <c r="BL68">
        <v>1.01</v>
      </c>
      <c r="BM68">
        <v>0</v>
      </c>
      <c r="BN68">
        <v>0.51</v>
      </c>
      <c r="BO68">
        <v>15.77</v>
      </c>
      <c r="BP68">
        <v>0</v>
      </c>
      <c r="BQ68">
        <v>4.41</v>
      </c>
      <c r="BR68">
        <v>2.16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79.20999999999998</v>
      </c>
    </row>
    <row r="69" spans="1:75">
      <c r="A69" t="s">
        <v>111</v>
      </c>
      <c r="B69">
        <v>0</v>
      </c>
      <c r="C69">
        <v>32.549999999999997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66.308000000000007</v>
      </c>
      <c r="J69">
        <v>2.1920000000000002</v>
      </c>
      <c r="K69">
        <v>215.533728</v>
      </c>
      <c r="L69">
        <v>653.15250000000003</v>
      </c>
      <c r="M69">
        <v>90</v>
      </c>
      <c r="N69">
        <v>118.125</v>
      </c>
      <c r="O69">
        <v>123.66562500000001</v>
      </c>
      <c r="P69">
        <v>116.25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32.973100000000002</v>
      </c>
      <c r="AF69">
        <v>26.622</v>
      </c>
      <c r="AG69">
        <v>39.195599999999999</v>
      </c>
      <c r="AH69">
        <v>152.94049999999999</v>
      </c>
      <c r="AI69">
        <v>31.824999999999999</v>
      </c>
      <c r="AJ69">
        <v>0</v>
      </c>
      <c r="AK69">
        <v>50.76</v>
      </c>
      <c r="AL69">
        <v>79.364599999999996</v>
      </c>
      <c r="AM69">
        <v>15.996</v>
      </c>
      <c r="AN69">
        <v>0.68867999999999996</v>
      </c>
      <c r="AO69">
        <v>29.4</v>
      </c>
      <c r="AP69">
        <v>0</v>
      </c>
      <c r="AQ69">
        <v>45.36</v>
      </c>
      <c r="AR69">
        <v>31.477679999999999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79.099999999999994</v>
      </c>
      <c r="BA69">
        <f t="shared" si="4"/>
        <v>2888.0850320000004</v>
      </c>
      <c r="BD69">
        <v>24.08</v>
      </c>
      <c r="BE69">
        <v>7.64</v>
      </c>
      <c r="BF69">
        <v>1.96</v>
      </c>
      <c r="BG69">
        <v>4.04</v>
      </c>
      <c r="BH69">
        <v>5.15</v>
      </c>
      <c r="BI69">
        <v>4.78</v>
      </c>
      <c r="BJ69">
        <v>3.11</v>
      </c>
      <c r="BK69">
        <v>4.13</v>
      </c>
      <c r="BL69">
        <v>0.91</v>
      </c>
      <c r="BM69">
        <v>0</v>
      </c>
      <c r="BN69">
        <v>0.51</v>
      </c>
      <c r="BO69">
        <v>15.77</v>
      </c>
      <c r="BP69">
        <v>0</v>
      </c>
      <c r="BQ69">
        <v>4.41</v>
      </c>
      <c r="BR69">
        <v>2.16</v>
      </c>
      <c r="BS69">
        <v>0.45</v>
      </c>
      <c r="BT69">
        <v>0</v>
      </c>
      <c r="BU69">
        <v>0</v>
      </c>
      <c r="BV69">
        <v>0</v>
      </c>
      <c r="BW69">
        <f t="shared" si="5"/>
        <v>79.099999999999994</v>
      </c>
    </row>
    <row r="70" spans="1:75">
      <c r="A70" t="s">
        <v>112</v>
      </c>
      <c r="B70">
        <v>0</v>
      </c>
      <c r="C70">
        <v>32.549999999999997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66.308000000000007</v>
      </c>
      <c r="J70">
        <v>2.1920000000000002</v>
      </c>
      <c r="K70">
        <v>215.533728</v>
      </c>
      <c r="L70">
        <v>653.15250000000003</v>
      </c>
      <c r="M70">
        <v>90</v>
      </c>
      <c r="N70">
        <v>118.125</v>
      </c>
      <c r="O70">
        <v>123.66562500000001</v>
      </c>
      <c r="P70">
        <v>116.25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32.973100000000002</v>
      </c>
      <c r="AF70">
        <v>26.622</v>
      </c>
      <c r="AG70">
        <v>39.195599999999999</v>
      </c>
      <c r="AH70">
        <v>152.94049999999999</v>
      </c>
      <c r="AI70">
        <v>31.824999999999999</v>
      </c>
      <c r="AJ70">
        <v>0</v>
      </c>
      <c r="AK70">
        <v>50.76</v>
      </c>
      <c r="AL70">
        <v>79.364599999999996</v>
      </c>
      <c r="AM70">
        <v>15.996</v>
      </c>
      <c r="AN70">
        <v>0.68867999999999996</v>
      </c>
      <c r="AO70">
        <v>29.4</v>
      </c>
      <c r="AP70">
        <v>0</v>
      </c>
      <c r="AQ70">
        <v>46.368000000000002</v>
      </c>
      <c r="AR70">
        <v>31.477679999999999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79.099999999999994</v>
      </c>
      <c r="BA70">
        <f t="shared" si="4"/>
        <v>2889.0930320000002</v>
      </c>
      <c r="BD70">
        <v>24.08</v>
      </c>
      <c r="BE70">
        <v>7.64</v>
      </c>
      <c r="BF70">
        <v>1.96</v>
      </c>
      <c r="BG70">
        <v>4.04</v>
      </c>
      <c r="BH70">
        <v>5.15</v>
      </c>
      <c r="BI70">
        <v>4.78</v>
      </c>
      <c r="BJ70">
        <v>3.11</v>
      </c>
      <c r="BK70">
        <v>4.13</v>
      </c>
      <c r="BL70">
        <v>0.91</v>
      </c>
      <c r="BM70">
        <v>0</v>
      </c>
      <c r="BN70">
        <v>0.51</v>
      </c>
      <c r="BO70">
        <v>15.77</v>
      </c>
      <c r="BP70">
        <v>0</v>
      </c>
      <c r="BQ70">
        <v>4.41</v>
      </c>
      <c r="BR70">
        <v>2.16</v>
      </c>
      <c r="BS70">
        <v>0.45</v>
      </c>
      <c r="BT70">
        <v>0</v>
      </c>
      <c r="BU70">
        <v>0</v>
      </c>
      <c r="BV70">
        <v>0</v>
      </c>
      <c r="BW70">
        <f t="shared" si="5"/>
        <v>79.099999999999994</v>
      </c>
    </row>
    <row r="71" spans="1:75">
      <c r="A71" t="s">
        <v>113</v>
      </c>
      <c r="B71">
        <v>0</v>
      </c>
      <c r="C71">
        <v>32.549999999999997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66.308000000000007</v>
      </c>
      <c r="J71">
        <v>2.1920000000000002</v>
      </c>
      <c r="K71">
        <v>215.533728</v>
      </c>
      <c r="L71">
        <v>653.15250000000003</v>
      </c>
      <c r="M71">
        <v>87</v>
      </c>
      <c r="N71">
        <v>118.125</v>
      </c>
      <c r="O71">
        <v>123.66562500000001</v>
      </c>
      <c r="P71">
        <v>115.5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32.973100000000002</v>
      </c>
      <c r="AF71">
        <v>26.622</v>
      </c>
      <c r="AG71">
        <v>39.195599999999999</v>
      </c>
      <c r="AH71">
        <v>152.94049999999999</v>
      </c>
      <c r="AI71">
        <v>31.824999999999999</v>
      </c>
      <c r="AJ71">
        <v>0</v>
      </c>
      <c r="AK71">
        <v>50.76</v>
      </c>
      <c r="AL71">
        <v>79.364599999999996</v>
      </c>
      <c r="AM71">
        <v>15.996</v>
      </c>
      <c r="AN71">
        <v>0.68867999999999996</v>
      </c>
      <c r="AO71">
        <v>29.4</v>
      </c>
      <c r="AP71">
        <v>0</v>
      </c>
      <c r="AQ71">
        <v>62.244</v>
      </c>
      <c r="AR71">
        <v>31.477679999999999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79.099999999999994</v>
      </c>
      <c r="BA71">
        <f t="shared" si="4"/>
        <v>2901.2190320000004</v>
      </c>
      <c r="BD71">
        <v>24.08</v>
      </c>
      <c r="BE71">
        <v>7.64</v>
      </c>
      <c r="BF71">
        <v>1.96</v>
      </c>
      <c r="BG71">
        <v>4.04</v>
      </c>
      <c r="BH71">
        <v>5.15</v>
      </c>
      <c r="BI71">
        <v>4.78</v>
      </c>
      <c r="BJ71">
        <v>3.11</v>
      </c>
      <c r="BK71">
        <v>4.13</v>
      </c>
      <c r="BL71">
        <v>0.91</v>
      </c>
      <c r="BM71">
        <v>0</v>
      </c>
      <c r="BN71">
        <v>0.51</v>
      </c>
      <c r="BO71">
        <v>15.77</v>
      </c>
      <c r="BP71">
        <v>0</v>
      </c>
      <c r="BQ71">
        <v>4.41</v>
      </c>
      <c r="BR71">
        <v>2.16</v>
      </c>
      <c r="BS71">
        <v>0.45</v>
      </c>
      <c r="BT71">
        <v>0</v>
      </c>
      <c r="BU71">
        <v>0</v>
      </c>
      <c r="BV71">
        <v>0</v>
      </c>
      <c r="BW71">
        <f t="shared" si="5"/>
        <v>79.099999999999994</v>
      </c>
    </row>
    <row r="72" spans="1:75">
      <c r="A72" t="s">
        <v>114</v>
      </c>
      <c r="B72">
        <v>0</v>
      </c>
      <c r="C72">
        <v>32.549999999999997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66.308000000000007</v>
      </c>
      <c r="J72">
        <v>2.1920000000000002</v>
      </c>
      <c r="K72">
        <v>215.533728</v>
      </c>
      <c r="L72">
        <v>653.15250000000003</v>
      </c>
      <c r="M72">
        <v>87</v>
      </c>
      <c r="N72">
        <v>118.125</v>
      </c>
      <c r="O72">
        <v>123.66562500000001</v>
      </c>
      <c r="P72">
        <v>115.5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32.973100000000002</v>
      </c>
      <c r="AF72">
        <v>26.622</v>
      </c>
      <c r="AG72">
        <v>39.195599999999999</v>
      </c>
      <c r="AH72">
        <v>152.94049999999999</v>
      </c>
      <c r="AI72">
        <v>31.824999999999999</v>
      </c>
      <c r="AJ72">
        <v>0</v>
      </c>
      <c r="AK72">
        <v>50.76</v>
      </c>
      <c r="AL72">
        <v>79.364599999999996</v>
      </c>
      <c r="AM72">
        <v>15.996</v>
      </c>
      <c r="AN72">
        <v>0.68867999999999996</v>
      </c>
      <c r="AO72">
        <v>29.4</v>
      </c>
      <c r="AP72">
        <v>0</v>
      </c>
      <c r="AQ72">
        <v>62.244</v>
      </c>
      <c r="AR72">
        <v>31.477679999999999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79.099999999999994</v>
      </c>
      <c r="BA72">
        <f t="shared" si="4"/>
        <v>2901.2190320000004</v>
      </c>
      <c r="BD72">
        <v>24.08</v>
      </c>
      <c r="BE72">
        <v>7.64</v>
      </c>
      <c r="BF72">
        <v>1.96</v>
      </c>
      <c r="BG72">
        <v>4.04</v>
      </c>
      <c r="BH72">
        <v>5.15</v>
      </c>
      <c r="BI72">
        <v>4.78</v>
      </c>
      <c r="BJ72">
        <v>3.11</v>
      </c>
      <c r="BK72">
        <v>4.13</v>
      </c>
      <c r="BL72">
        <v>0.91</v>
      </c>
      <c r="BM72">
        <v>0</v>
      </c>
      <c r="BN72">
        <v>0.51</v>
      </c>
      <c r="BO72">
        <v>15.77</v>
      </c>
      <c r="BP72">
        <v>0</v>
      </c>
      <c r="BQ72">
        <v>4.41</v>
      </c>
      <c r="BR72">
        <v>2.16</v>
      </c>
      <c r="BS72">
        <v>0.45</v>
      </c>
      <c r="BT72">
        <v>0</v>
      </c>
      <c r="BU72">
        <v>0</v>
      </c>
      <c r="BV72">
        <v>0</v>
      </c>
      <c r="BW72">
        <f t="shared" si="5"/>
        <v>79.099999999999994</v>
      </c>
    </row>
    <row r="73" spans="1:75">
      <c r="A73" t="s">
        <v>115</v>
      </c>
      <c r="B73">
        <v>0</v>
      </c>
      <c r="C73">
        <v>32.549999999999997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66.308000000000007</v>
      </c>
      <c r="J73">
        <v>2.1920000000000002</v>
      </c>
      <c r="K73">
        <v>215.533728</v>
      </c>
      <c r="L73">
        <v>653.15250000000003</v>
      </c>
      <c r="M73">
        <v>87</v>
      </c>
      <c r="N73">
        <v>118.125</v>
      </c>
      <c r="O73">
        <v>123.66562500000001</v>
      </c>
      <c r="P73">
        <v>115.5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32.973100000000002</v>
      </c>
      <c r="AF73">
        <v>26.622</v>
      </c>
      <c r="AG73">
        <v>39.195599999999999</v>
      </c>
      <c r="AH73">
        <v>152.94049999999999</v>
      </c>
      <c r="AI73">
        <v>35.643999999999998</v>
      </c>
      <c r="AJ73">
        <v>0</v>
      </c>
      <c r="AK73">
        <v>50.76</v>
      </c>
      <c r="AL73">
        <v>79.364599999999996</v>
      </c>
      <c r="AM73">
        <v>15.996</v>
      </c>
      <c r="AN73">
        <v>0.68867999999999996</v>
      </c>
      <c r="AO73">
        <v>29.4</v>
      </c>
      <c r="AP73">
        <v>0</v>
      </c>
      <c r="AQ73">
        <v>62.244</v>
      </c>
      <c r="AR73">
        <v>31.477679999999999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79.099999999999994</v>
      </c>
      <c r="BA73">
        <f t="shared" si="4"/>
        <v>2905.0380320000004</v>
      </c>
      <c r="BD73">
        <v>24.08</v>
      </c>
      <c r="BE73">
        <v>7.64</v>
      </c>
      <c r="BF73">
        <v>1.96</v>
      </c>
      <c r="BG73">
        <v>4.04</v>
      </c>
      <c r="BH73">
        <v>5.15</v>
      </c>
      <c r="BI73">
        <v>4.78</v>
      </c>
      <c r="BJ73">
        <v>3.11</v>
      </c>
      <c r="BK73">
        <v>4.13</v>
      </c>
      <c r="BL73">
        <v>0.91</v>
      </c>
      <c r="BM73">
        <v>0</v>
      </c>
      <c r="BN73">
        <v>0.51</v>
      </c>
      <c r="BO73">
        <v>15.77</v>
      </c>
      <c r="BP73">
        <v>0</v>
      </c>
      <c r="BQ73">
        <v>4.41</v>
      </c>
      <c r="BR73">
        <v>2.16</v>
      </c>
      <c r="BS73">
        <v>0.45</v>
      </c>
      <c r="BT73">
        <v>0</v>
      </c>
      <c r="BU73">
        <v>0</v>
      </c>
      <c r="BV73">
        <v>0</v>
      </c>
      <c r="BW73">
        <f t="shared" si="5"/>
        <v>79.099999999999994</v>
      </c>
    </row>
    <row r="74" spans="1:75">
      <c r="A74" t="s">
        <v>116</v>
      </c>
      <c r="B74">
        <v>0</v>
      </c>
      <c r="C74">
        <v>32.549999999999997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66.308000000000007</v>
      </c>
      <c r="J74">
        <v>2.1920000000000002</v>
      </c>
      <c r="K74">
        <v>215.533728</v>
      </c>
      <c r="L74">
        <v>653.15250000000003</v>
      </c>
      <c r="M74">
        <v>87</v>
      </c>
      <c r="N74">
        <v>118.125</v>
      </c>
      <c r="O74">
        <v>123.66562500000001</v>
      </c>
      <c r="P74">
        <v>115.5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32.973100000000002</v>
      </c>
      <c r="AF74">
        <v>26.622</v>
      </c>
      <c r="AG74">
        <v>39.195599999999999</v>
      </c>
      <c r="AH74">
        <v>152.94049999999999</v>
      </c>
      <c r="AI74">
        <v>35.643999999999998</v>
      </c>
      <c r="AJ74">
        <v>0</v>
      </c>
      <c r="AK74">
        <v>50.76</v>
      </c>
      <c r="AL74">
        <v>79.364599999999996</v>
      </c>
      <c r="AM74">
        <v>15.996</v>
      </c>
      <c r="AN74">
        <v>0.68867999999999996</v>
      </c>
      <c r="AO74">
        <v>29.4</v>
      </c>
      <c r="AP74">
        <v>0</v>
      </c>
      <c r="AQ74">
        <v>62.244</v>
      </c>
      <c r="AR74">
        <v>31.477679999999999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79.049999999999983</v>
      </c>
      <c r="BA74">
        <f t="shared" si="4"/>
        <v>2904.9880320000007</v>
      </c>
      <c r="BD74">
        <v>24.08</v>
      </c>
      <c r="BE74">
        <v>7.64</v>
      </c>
      <c r="BF74">
        <v>1.91</v>
      </c>
      <c r="BG74">
        <v>4.04</v>
      </c>
      <c r="BH74">
        <v>5.15</v>
      </c>
      <c r="BI74">
        <v>4.78</v>
      </c>
      <c r="BJ74">
        <v>3.11</v>
      </c>
      <c r="BK74">
        <v>4.13</v>
      </c>
      <c r="BL74">
        <v>0.91</v>
      </c>
      <c r="BM74">
        <v>0</v>
      </c>
      <c r="BN74">
        <v>0.51</v>
      </c>
      <c r="BO74">
        <v>15.77</v>
      </c>
      <c r="BP74">
        <v>0</v>
      </c>
      <c r="BQ74">
        <v>4.41</v>
      </c>
      <c r="BR74">
        <v>2.16</v>
      </c>
      <c r="BS74">
        <v>0.45</v>
      </c>
      <c r="BT74">
        <v>0</v>
      </c>
      <c r="BU74">
        <v>0</v>
      </c>
      <c r="BV74">
        <v>0</v>
      </c>
      <c r="BW74">
        <f t="shared" si="5"/>
        <v>79.049999999999983</v>
      </c>
    </row>
    <row r="75" spans="1:75">
      <c r="A75" t="s">
        <v>117</v>
      </c>
      <c r="B75">
        <v>0</v>
      </c>
      <c r="C75">
        <v>32.549999999999997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66.308000000000007</v>
      </c>
      <c r="J75">
        <v>2.1920000000000002</v>
      </c>
      <c r="K75">
        <v>215.533728</v>
      </c>
      <c r="L75">
        <v>653.15250000000003</v>
      </c>
      <c r="M75">
        <v>87</v>
      </c>
      <c r="N75">
        <v>118.125</v>
      </c>
      <c r="O75">
        <v>123.66562500000001</v>
      </c>
      <c r="P75">
        <v>115.5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32.973100000000002</v>
      </c>
      <c r="AF75">
        <v>26.622</v>
      </c>
      <c r="AG75">
        <v>39.195599999999999</v>
      </c>
      <c r="AH75">
        <v>152.94049999999999</v>
      </c>
      <c r="AI75">
        <v>35.643999999999998</v>
      </c>
      <c r="AJ75">
        <v>0</v>
      </c>
      <c r="AK75">
        <v>50.76</v>
      </c>
      <c r="AL75">
        <v>79.364599999999996</v>
      </c>
      <c r="AM75">
        <v>15.996</v>
      </c>
      <c r="AN75">
        <v>0.68867999999999996</v>
      </c>
      <c r="AO75">
        <v>29.4</v>
      </c>
      <c r="AP75">
        <v>0</v>
      </c>
      <c r="AQ75">
        <v>62.244</v>
      </c>
      <c r="AR75">
        <v>31.477679999999999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79.010000000000005</v>
      </c>
      <c r="BA75">
        <f t="shared" si="4"/>
        <v>2904.9480320000007</v>
      </c>
      <c r="BD75">
        <v>25.2</v>
      </c>
      <c r="BE75">
        <v>7.45</v>
      </c>
      <c r="BF75">
        <v>1.97</v>
      </c>
      <c r="BG75">
        <v>3.92</v>
      </c>
      <c r="BH75">
        <v>5.15</v>
      </c>
      <c r="BI75">
        <v>4.68</v>
      </c>
      <c r="BJ75">
        <v>3.2</v>
      </c>
      <c r="BK75">
        <v>4.13</v>
      </c>
      <c r="BL75">
        <v>0.87</v>
      </c>
      <c r="BM75">
        <v>0</v>
      </c>
      <c r="BN75">
        <v>0.49</v>
      </c>
      <c r="BO75">
        <v>14.99</v>
      </c>
      <c r="BP75">
        <v>0</v>
      </c>
      <c r="BQ75">
        <v>4.28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79.010000000000005</v>
      </c>
    </row>
    <row r="76" spans="1:75">
      <c r="A76" t="s">
        <v>118</v>
      </c>
      <c r="B76">
        <v>0</v>
      </c>
      <c r="C76">
        <v>32.549999999999997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66.308000000000007</v>
      </c>
      <c r="J76">
        <v>2.1920000000000002</v>
      </c>
      <c r="K76">
        <v>215.533728</v>
      </c>
      <c r="L76">
        <v>653.15250000000003</v>
      </c>
      <c r="M76">
        <v>87</v>
      </c>
      <c r="N76">
        <v>118.125</v>
      </c>
      <c r="O76">
        <v>123.66562500000001</v>
      </c>
      <c r="P76">
        <v>115.5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26.622</v>
      </c>
      <c r="AG76">
        <v>39.195599999999999</v>
      </c>
      <c r="AH76">
        <v>152.94049999999999</v>
      </c>
      <c r="AI76">
        <v>35.643999999999998</v>
      </c>
      <c r="AJ76">
        <v>0</v>
      </c>
      <c r="AK76">
        <v>50.76</v>
      </c>
      <c r="AL76">
        <v>79.364599999999996</v>
      </c>
      <c r="AM76">
        <v>15.996</v>
      </c>
      <c r="AN76">
        <v>0.68867999999999996</v>
      </c>
      <c r="AO76">
        <v>29.4</v>
      </c>
      <c r="AP76">
        <v>0</v>
      </c>
      <c r="AQ76">
        <v>62.244</v>
      </c>
      <c r="AR76">
        <v>31.477679999999999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79.010000000000005</v>
      </c>
      <c r="BA76">
        <f t="shared" si="4"/>
        <v>2904.9480320000007</v>
      </c>
      <c r="BD76">
        <v>25.2</v>
      </c>
      <c r="BE76">
        <v>7.45</v>
      </c>
      <c r="BF76">
        <v>1.97</v>
      </c>
      <c r="BG76">
        <v>3.92</v>
      </c>
      <c r="BH76">
        <v>5.15</v>
      </c>
      <c r="BI76">
        <v>4.68</v>
      </c>
      <c r="BJ76">
        <v>3.2</v>
      </c>
      <c r="BK76">
        <v>4.13</v>
      </c>
      <c r="BL76">
        <v>0.87</v>
      </c>
      <c r="BM76">
        <v>0</v>
      </c>
      <c r="BN76">
        <v>0.49</v>
      </c>
      <c r="BO76">
        <v>14.99</v>
      </c>
      <c r="BP76">
        <v>0</v>
      </c>
      <c r="BQ76">
        <v>4.28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79.010000000000005</v>
      </c>
    </row>
    <row r="77" spans="1:75">
      <c r="A77" t="s">
        <v>119</v>
      </c>
      <c r="B77">
        <v>0</v>
      </c>
      <c r="C77">
        <v>32.549999999999997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66.308000000000007</v>
      </c>
      <c r="J77">
        <v>2.1920000000000002</v>
      </c>
      <c r="K77">
        <v>215.533728</v>
      </c>
      <c r="L77">
        <v>653.15250000000003</v>
      </c>
      <c r="M77">
        <v>87</v>
      </c>
      <c r="N77">
        <v>118.125</v>
      </c>
      <c r="O77">
        <v>123.66562500000001</v>
      </c>
      <c r="P77">
        <v>115.5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46.188000000000002</v>
      </c>
      <c r="AF77">
        <v>26.622</v>
      </c>
      <c r="AG77">
        <v>39.195599999999999</v>
      </c>
      <c r="AH77">
        <v>152.94049999999999</v>
      </c>
      <c r="AI77">
        <v>43.918500000000002</v>
      </c>
      <c r="AJ77">
        <v>0</v>
      </c>
      <c r="AK77">
        <v>50.76</v>
      </c>
      <c r="AL77">
        <v>79.364599999999996</v>
      </c>
      <c r="AM77">
        <v>15.996</v>
      </c>
      <c r="AN77">
        <v>0.68867999999999996</v>
      </c>
      <c r="AO77">
        <v>29.4</v>
      </c>
      <c r="AP77">
        <v>0</v>
      </c>
      <c r="AQ77">
        <v>62.244</v>
      </c>
      <c r="AR77">
        <v>31.477679999999999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79.280000000000015</v>
      </c>
      <c r="BA77">
        <f t="shared" si="4"/>
        <v>2926.7074320000011</v>
      </c>
      <c r="BD77">
        <v>25.2</v>
      </c>
      <c r="BE77">
        <v>7.45</v>
      </c>
      <c r="BF77">
        <v>1.97</v>
      </c>
      <c r="BG77">
        <v>3.92</v>
      </c>
      <c r="BH77">
        <v>5.15</v>
      </c>
      <c r="BI77">
        <v>4.68</v>
      </c>
      <c r="BJ77">
        <v>3.2</v>
      </c>
      <c r="BK77">
        <v>4.3099999999999996</v>
      </c>
      <c r="BL77">
        <v>0.96</v>
      </c>
      <c r="BM77">
        <v>0</v>
      </c>
      <c r="BN77">
        <v>0.49</v>
      </c>
      <c r="BO77">
        <v>14.99</v>
      </c>
      <c r="BP77">
        <v>0</v>
      </c>
      <c r="BQ77">
        <v>4.28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79.280000000000015</v>
      </c>
    </row>
    <row r="78" spans="1:75">
      <c r="A78" t="s">
        <v>120</v>
      </c>
      <c r="B78">
        <v>0</v>
      </c>
      <c r="C78">
        <v>32.549999999999997</v>
      </c>
      <c r="D78">
        <v>9.4499999999999993</v>
      </c>
      <c r="E78">
        <v>0</v>
      </c>
      <c r="F78">
        <v>16.29</v>
      </c>
      <c r="G78">
        <v>53.213999999999999</v>
      </c>
      <c r="H78">
        <v>0</v>
      </c>
      <c r="I78">
        <v>66.308000000000007</v>
      </c>
      <c r="J78">
        <v>2.1920000000000002</v>
      </c>
      <c r="K78">
        <v>215.533728</v>
      </c>
      <c r="L78">
        <v>653.15250000000003</v>
      </c>
      <c r="M78">
        <v>87</v>
      </c>
      <c r="N78">
        <v>118.125</v>
      </c>
      <c r="O78">
        <v>123.66562500000001</v>
      </c>
      <c r="P78">
        <v>115.5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46.188000000000002</v>
      </c>
      <c r="AF78">
        <v>26.622</v>
      </c>
      <c r="AG78">
        <v>39.195599999999999</v>
      </c>
      <c r="AH78">
        <v>152.94049999999999</v>
      </c>
      <c r="AI78">
        <v>43.918500000000002</v>
      </c>
      <c r="AJ78">
        <v>0</v>
      </c>
      <c r="AK78">
        <v>50.76</v>
      </c>
      <c r="AL78">
        <v>79.364599999999996</v>
      </c>
      <c r="AM78">
        <v>15.996</v>
      </c>
      <c r="AN78">
        <v>0.68867999999999996</v>
      </c>
      <c r="AO78">
        <v>29.4</v>
      </c>
      <c r="AP78">
        <v>0</v>
      </c>
      <c r="AQ78">
        <v>62.244</v>
      </c>
      <c r="AR78">
        <v>31.477679999999999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79.280000000000015</v>
      </c>
      <c r="BA78">
        <f t="shared" si="4"/>
        <v>2926.7074320000011</v>
      </c>
      <c r="BD78">
        <v>25.2</v>
      </c>
      <c r="BE78">
        <v>7.45</v>
      </c>
      <c r="BF78">
        <v>1.97</v>
      </c>
      <c r="BG78">
        <v>3.92</v>
      </c>
      <c r="BH78">
        <v>5.15</v>
      </c>
      <c r="BI78">
        <v>4.68</v>
      </c>
      <c r="BJ78">
        <v>3.2</v>
      </c>
      <c r="BK78">
        <v>4.3099999999999996</v>
      </c>
      <c r="BL78">
        <v>0.96</v>
      </c>
      <c r="BM78">
        <v>0</v>
      </c>
      <c r="BN78">
        <v>0.49</v>
      </c>
      <c r="BO78">
        <v>14.99</v>
      </c>
      <c r="BP78">
        <v>0</v>
      </c>
      <c r="BQ78">
        <v>4.28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79.280000000000015</v>
      </c>
    </row>
    <row r="79" spans="1:75">
      <c r="A79" t="s">
        <v>121</v>
      </c>
      <c r="B79">
        <v>0</v>
      </c>
      <c r="C79">
        <v>32.549999999999997</v>
      </c>
      <c r="D79">
        <v>9.4499999999999993</v>
      </c>
      <c r="E79">
        <v>0</v>
      </c>
      <c r="F79">
        <v>16.29</v>
      </c>
      <c r="G79">
        <v>53.213999999999999</v>
      </c>
      <c r="H79">
        <v>0</v>
      </c>
      <c r="I79">
        <v>66.308000000000007</v>
      </c>
      <c r="J79">
        <v>2.1920000000000002</v>
      </c>
      <c r="K79">
        <v>215.533728</v>
      </c>
      <c r="L79">
        <v>653.15250000000003</v>
      </c>
      <c r="M79">
        <v>87</v>
      </c>
      <c r="N79">
        <v>118.125</v>
      </c>
      <c r="O79">
        <v>123.66562500000001</v>
      </c>
      <c r="P79">
        <v>115.5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49.436556000000003</v>
      </c>
      <c r="AF79">
        <v>30.565999999999999</v>
      </c>
      <c r="AG79">
        <v>39.195599999999999</v>
      </c>
      <c r="AH79">
        <v>154.69245000000001</v>
      </c>
      <c r="AI79">
        <v>43.918500000000002</v>
      </c>
      <c r="AJ79">
        <v>0</v>
      </c>
      <c r="AK79">
        <v>50.76</v>
      </c>
      <c r="AL79">
        <v>79.364599999999996</v>
      </c>
      <c r="AM79">
        <v>16.7958</v>
      </c>
      <c r="AN79">
        <v>0.68867999999999996</v>
      </c>
      <c r="AO79">
        <v>29.4</v>
      </c>
      <c r="AP79">
        <v>0</v>
      </c>
      <c r="AQ79">
        <v>62.244</v>
      </c>
      <c r="AR79">
        <v>31.477679999999999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79.330000000000013</v>
      </c>
      <c r="BA79">
        <f t="shared" si="4"/>
        <v>2941.7900100000002</v>
      </c>
      <c r="BD79">
        <v>25.2</v>
      </c>
      <c r="BE79">
        <v>7.45</v>
      </c>
      <c r="BF79">
        <v>2.02</v>
      </c>
      <c r="BG79">
        <v>3.92</v>
      </c>
      <c r="BH79">
        <v>5.15</v>
      </c>
      <c r="BI79">
        <v>4.68</v>
      </c>
      <c r="BJ79">
        <v>3.2</v>
      </c>
      <c r="BK79">
        <v>4.3099999999999996</v>
      </c>
      <c r="BL79">
        <v>0.96</v>
      </c>
      <c r="BM79">
        <v>0</v>
      </c>
      <c r="BN79">
        <v>0.49</v>
      </c>
      <c r="BO79">
        <v>14.99</v>
      </c>
      <c r="BP79">
        <v>0</v>
      </c>
      <c r="BQ79">
        <v>4.28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79.330000000000013</v>
      </c>
    </row>
    <row r="80" spans="1:75">
      <c r="A80" t="s">
        <v>122</v>
      </c>
      <c r="B80">
        <v>0</v>
      </c>
      <c r="C80">
        <v>32.549999999999997</v>
      </c>
      <c r="D80">
        <v>9.4499999999999993</v>
      </c>
      <c r="E80">
        <v>0</v>
      </c>
      <c r="F80">
        <v>16.29</v>
      </c>
      <c r="G80">
        <v>53.213999999999999</v>
      </c>
      <c r="H80">
        <v>0</v>
      </c>
      <c r="I80">
        <v>66.308000000000007</v>
      </c>
      <c r="J80">
        <v>2.1920000000000002</v>
      </c>
      <c r="K80">
        <v>215.533728</v>
      </c>
      <c r="L80">
        <v>653.15250000000003</v>
      </c>
      <c r="M80">
        <v>87</v>
      </c>
      <c r="N80">
        <v>118.125</v>
      </c>
      <c r="O80">
        <v>123.66562500000001</v>
      </c>
      <c r="P80">
        <v>115.5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49.436556000000003</v>
      </c>
      <c r="AF80">
        <v>30.565999999999999</v>
      </c>
      <c r="AG80">
        <v>39.195599999999999</v>
      </c>
      <c r="AH80">
        <v>154.69245000000001</v>
      </c>
      <c r="AI80">
        <v>66.195999999999998</v>
      </c>
      <c r="AJ80">
        <v>0</v>
      </c>
      <c r="AK80">
        <v>50.76</v>
      </c>
      <c r="AL80">
        <v>79.364599999999996</v>
      </c>
      <c r="AM80">
        <v>16.7958</v>
      </c>
      <c r="AN80">
        <v>0.68867999999999996</v>
      </c>
      <c r="AO80">
        <v>29.4</v>
      </c>
      <c r="AP80">
        <v>0</v>
      </c>
      <c r="AQ80">
        <v>62.244</v>
      </c>
      <c r="AR80">
        <v>31.477679999999999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79.330000000000013</v>
      </c>
      <c r="BA80">
        <f t="shared" si="4"/>
        <v>2964.0675099999999</v>
      </c>
      <c r="BD80">
        <v>25.2</v>
      </c>
      <c r="BE80">
        <v>7.45</v>
      </c>
      <c r="BF80">
        <v>2.02</v>
      </c>
      <c r="BG80">
        <v>3.92</v>
      </c>
      <c r="BH80">
        <v>5.15</v>
      </c>
      <c r="BI80">
        <v>4.68</v>
      </c>
      <c r="BJ80">
        <v>3.2</v>
      </c>
      <c r="BK80">
        <v>4.3099999999999996</v>
      </c>
      <c r="BL80">
        <v>0.96</v>
      </c>
      <c r="BM80">
        <v>0</v>
      </c>
      <c r="BN80">
        <v>0.49</v>
      </c>
      <c r="BO80">
        <v>14.99</v>
      </c>
      <c r="BP80">
        <v>0</v>
      </c>
      <c r="BQ80">
        <v>4.28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79.330000000000013</v>
      </c>
    </row>
    <row r="81" spans="1:75">
      <c r="A81" t="s">
        <v>123</v>
      </c>
      <c r="B81">
        <v>0</v>
      </c>
      <c r="C81">
        <v>32.549999999999997</v>
      </c>
      <c r="D81">
        <v>9.4499999999999993</v>
      </c>
      <c r="E81">
        <v>0</v>
      </c>
      <c r="F81">
        <v>16.29</v>
      </c>
      <c r="G81">
        <v>53.213999999999999</v>
      </c>
      <c r="H81">
        <v>0</v>
      </c>
      <c r="I81">
        <v>66.308000000000007</v>
      </c>
      <c r="J81">
        <v>2.1920000000000002</v>
      </c>
      <c r="K81">
        <v>215.533728</v>
      </c>
      <c r="L81">
        <v>653.15250000000003</v>
      </c>
      <c r="M81">
        <v>90</v>
      </c>
      <c r="N81">
        <v>118.125</v>
      </c>
      <c r="O81">
        <v>123.66562500000001</v>
      </c>
      <c r="P81">
        <v>115.5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49.436556000000003</v>
      </c>
      <c r="AF81">
        <v>30.565999999999999</v>
      </c>
      <c r="AG81">
        <v>39.195599999999999</v>
      </c>
      <c r="AH81">
        <v>154.69245000000001</v>
      </c>
      <c r="AI81">
        <v>66.195999999999998</v>
      </c>
      <c r="AJ81">
        <v>0</v>
      </c>
      <c r="AK81">
        <v>50.76</v>
      </c>
      <c r="AL81">
        <v>79.364599999999996</v>
      </c>
      <c r="AM81">
        <v>16.7958</v>
      </c>
      <c r="AN81">
        <v>0.68867999999999996</v>
      </c>
      <c r="AO81">
        <v>29.4</v>
      </c>
      <c r="AP81">
        <v>0</v>
      </c>
      <c r="AQ81">
        <v>62.244</v>
      </c>
      <c r="AR81">
        <v>31.477679999999999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78.960000000000008</v>
      </c>
      <c r="BA81">
        <f t="shared" si="4"/>
        <v>2966.69751</v>
      </c>
      <c r="BD81">
        <v>25.2</v>
      </c>
      <c r="BE81">
        <v>7.45</v>
      </c>
      <c r="BF81">
        <v>2.02</v>
      </c>
      <c r="BG81">
        <v>3.92</v>
      </c>
      <c r="BH81">
        <v>5.15</v>
      </c>
      <c r="BI81">
        <v>4.68</v>
      </c>
      <c r="BJ81">
        <v>3.2</v>
      </c>
      <c r="BK81">
        <v>4.24</v>
      </c>
      <c r="BL81">
        <v>0.87</v>
      </c>
      <c r="BM81">
        <v>0</v>
      </c>
      <c r="BN81">
        <v>0.49</v>
      </c>
      <c r="BO81">
        <v>14.99</v>
      </c>
      <c r="BP81">
        <v>0</v>
      </c>
      <c r="BQ81">
        <v>4.28</v>
      </c>
      <c r="BR81">
        <v>2.02</v>
      </c>
      <c r="BS81">
        <v>0.45</v>
      </c>
      <c r="BT81">
        <v>0</v>
      </c>
      <c r="BU81">
        <v>0</v>
      </c>
      <c r="BV81">
        <v>0</v>
      </c>
      <c r="BW81">
        <f t="shared" si="5"/>
        <v>78.960000000000008</v>
      </c>
    </row>
    <row r="82" spans="1:75">
      <c r="A82" t="s">
        <v>124</v>
      </c>
      <c r="B82">
        <v>0</v>
      </c>
      <c r="C82">
        <v>32.549999999999997</v>
      </c>
      <c r="D82">
        <v>9.4499999999999993</v>
      </c>
      <c r="E82">
        <v>0</v>
      </c>
      <c r="F82">
        <v>16.29</v>
      </c>
      <c r="G82">
        <v>53.213999999999999</v>
      </c>
      <c r="H82">
        <v>0</v>
      </c>
      <c r="I82">
        <v>66.308000000000007</v>
      </c>
      <c r="J82">
        <v>2.1920000000000002</v>
      </c>
      <c r="K82">
        <v>215.533728</v>
      </c>
      <c r="L82">
        <v>653.15250000000003</v>
      </c>
      <c r="M82">
        <v>90</v>
      </c>
      <c r="N82">
        <v>118.125</v>
      </c>
      <c r="O82">
        <v>123.66562500000001</v>
      </c>
      <c r="P82">
        <v>115.5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49.436556000000003</v>
      </c>
      <c r="AF82">
        <v>30.565999999999999</v>
      </c>
      <c r="AG82">
        <v>39.195599999999999</v>
      </c>
      <c r="AH82">
        <v>154.69245000000001</v>
      </c>
      <c r="AI82">
        <v>66.195999999999998</v>
      </c>
      <c r="AJ82">
        <v>0</v>
      </c>
      <c r="AK82">
        <v>50.76</v>
      </c>
      <c r="AL82">
        <v>79.364599999999996</v>
      </c>
      <c r="AM82">
        <v>16.7958</v>
      </c>
      <c r="AN82">
        <v>0.68867999999999996</v>
      </c>
      <c r="AO82">
        <v>29.4</v>
      </c>
      <c r="AP82">
        <v>0</v>
      </c>
      <c r="AQ82">
        <v>62.244</v>
      </c>
      <c r="AR82">
        <v>31.477679999999999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78.850000000000009</v>
      </c>
      <c r="BA82">
        <f t="shared" si="4"/>
        <v>2966.5875099999998</v>
      </c>
      <c r="BD82">
        <v>25.2</v>
      </c>
      <c r="BE82">
        <v>7.45</v>
      </c>
      <c r="BF82">
        <v>2.02</v>
      </c>
      <c r="BG82">
        <v>3.92</v>
      </c>
      <c r="BH82">
        <v>5.15</v>
      </c>
      <c r="BI82">
        <v>4.68</v>
      </c>
      <c r="BJ82">
        <v>3.2</v>
      </c>
      <c r="BK82">
        <v>4.24</v>
      </c>
      <c r="BL82">
        <v>0.87</v>
      </c>
      <c r="BM82">
        <v>0</v>
      </c>
      <c r="BN82">
        <v>0.49</v>
      </c>
      <c r="BO82">
        <v>14.99</v>
      </c>
      <c r="BP82">
        <v>0</v>
      </c>
      <c r="BQ82">
        <v>4.28</v>
      </c>
      <c r="BR82">
        <v>1.91</v>
      </c>
      <c r="BS82">
        <v>0.45</v>
      </c>
      <c r="BT82">
        <v>0</v>
      </c>
      <c r="BU82">
        <v>0</v>
      </c>
      <c r="BV82">
        <v>0</v>
      </c>
      <c r="BW82">
        <f t="shared" si="5"/>
        <v>78.850000000000009</v>
      </c>
    </row>
    <row r="83" spans="1:75">
      <c r="A83" t="s">
        <v>125</v>
      </c>
      <c r="B83">
        <v>0</v>
      </c>
      <c r="C83">
        <v>32.549999999999997</v>
      </c>
      <c r="D83">
        <v>9.4499999999999993</v>
      </c>
      <c r="E83">
        <v>0</v>
      </c>
      <c r="F83">
        <v>16.29</v>
      </c>
      <c r="G83">
        <v>53.213999999999999</v>
      </c>
      <c r="H83">
        <v>0</v>
      </c>
      <c r="I83">
        <v>66.308000000000007</v>
      </c>
      <c r="J83">
        <v>2.1920000000000002</v>
      </c>
      <c r="K83">
        <v>215.533728</v>
      </c>
      <c r="L83">
        <v>653.15250000000003</v>
      </c>
      <c r="M83">
        <v>90</v>
      </c>
      <c r="N83">
        <v>118.125</v>
      </c>
      <c r="O83">
        <v>123.66562500000001</v>
      </c>
      <c r="P83">
        <v>115.5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49.436556000000003</v>
      </c>
      <c r="AF83">
        <v>30.565999999999999</v>
      </c>
      <c r="AG83">
        <v>39.195599999999999</v>
      </c>
      <c r="AH83">
        <v>154.69245000000001</v>
      </c>
      <c r="AI83">
        <v>66.195999999999998</v>
      </c>
      <c r="AJ83">
        <v>0</v>
      </c>
      <c r="AK83">
        <v>50.76</v>
      </c>
      <c r="AL83">
        <v>79.364599999999996</v>
      </c>
      <c r="AM83">
        <v>16.7958</v>
      </c>
      <c r="AN83">
        <v>0.68867999999999996</v>
      </c>
      <c r="AO83">
        <v>29.4</v>
      </c>
      <c r="AP83">
        <v>0</v>
      </c>
      <c r="AQ83">
        <v>62.244</v>
      </c>
      <c r="AR83">
        <v>31.477679999999999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78.680000000000007</v>
      </c>
      <c r="BA83">
        <f t="shared" si="4"/>
        <v>2966.4175099999998</v>
      </c>
      <c r="BD83">
        <v>25.2</v>
      </c>
      <c r="BE83">
        <v>7.45</v>
      </c>
      <c r="BF83">
        <v>2.02</v>
      </c>
      <c r="BG83">
        <v>3.92</v>
      </c>
      <c r="BH83">
        <v>5.15</v>
      </c>
      <c r="BI83">
        <v>4.68</v>
      </c>
      <c r="BJ83">
        <v>3.2</v>
      </c>
      <c r="BK83">
        <v>4.13</v>
      </c>
      <c r="BL83">
        <v>0.87</v>
      </c>
      <c r="BM83">
        <v>0</v>
      </c>
      <c r="BN83">
        <v>0.49</v>
      </c>
      <c r="BO83">
        <v>14.99</v>
      </c>
      <c r="BP83">
        <v>0</v>
      </c>
      <c r="BQ83">
        <v>4.28</v>
      </c>
      <c r="BR83">
        <v>1.85</v>
      </c>
      <c r="BS83">
        <v>0.45</v>
      </c>
      <c r="BT83">
        <v>0</v>
      </c>
      <c r="BU83">
        <v>0</v>
      </c>
      <c r="BV83">
        <v>0</v>
      </c>
      <c r="BW83">
        <f t="shared" si="5"/>
        <v>78.680000000000007</v>
      </c>
    </row>
    <row r="84" spans="1:75">
      <c r="A84" t="s">
        <v>126</v>
      </c>
      <c r="B84">
        <v>0</v>
      </c>
      <c r="C84">
        <v>32.549999999999997</v>
      </c>
      <c r="D84">
        <v>9.4499999999999993</v>
      </c>
      <c r="E84">
        <v>0</v>
      </c>
      <c r="F84">
        <v>16.29</v>
      </c>
      <c r="G84">
        <v>53.213999999999999</v>
      </c>
      <c r="H84">
        <v>0</v>
      </c>
      <c r="I84">
        <v>66.308000000000007</v>
      </c>
      <c r="J84">
        <v>2.1920000000000002</v>
      </c>
      <c r="K84">
        <v>215.533728</v>
      </c>
      <c r="L84">
        <v>653.15250000000003</v>
      </c>
      <c r="M84">
        <v>90</v>
      </c>
      <c r="N84">
        <v>118.125</v>
      </c>
      <c r="O84">
        <v>123.66562500000001</v>
      </c>
      <c r="P84">
        <v>115.5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49.436556000000003</v>
      </c>
      <c r="AF84">
        <v>30.565999999999999</v>
      </c>
      <c r="AG84">
        <v>39.195599999999999</v>
      </c>
      <c r="AH84">
        <v>154.69245000000001</v>
      </c>
      <c r="AI84">
        <v>66.195999999999998</v>
      </c>
      <c r="AJ84">
        <v>0</v>
      </c>
      <c r="AK84">
        <v>50.76</v>
      </c>
      <c r="AL84">
        <v>79.364599999999996</v>
      </c>
      <c r="AM84">
        <v>16.7958</v>
      </c>
      <c r="AN84">
        <v>0.68867999999999996</v>
      </c>
      <c r="AO84">
        <v>29.4</v>
      </c>
      <c r="AP84">
        <v>0</v>
      </c>
      <c r="AQ84">
        <v>62.244</v>
      </c>
      <c r="AR84">
        <v>31.477679999999999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78.600000000000009</v>
      </c>
      <c r="BA84">
        <f t="shared" si="4"/>
        <v>2966.3375099999998</v>
      </c>
      <c r="BD84">
        <v>25.2</v>
      </c>
      <c r="BE84">
        <v>7.45</v>
      </c>
      <c r="BF84">
        <v>2.02</v>
      </c>
      <c r="BG84">
        <v>3.92</v>
      </c>
      <c r="BH84">
        <v>5.15</v>
      </c>
      <c r="BI84">
        <v>4.68</v>
      </c>
      <c r="BJ84">
        <v>3.2</v>
      </c>
      <c r="BK84">
        <v>4.13</v>
      </c>
      <c r="BL84">
        <v>0.87</v>
      </c>
      <c r="BM84">
        <v>0</v>
      </c>
      <c r="BN84">
        <v>0.49</v>
      </c>
      <c r="BO84">
        <v>14.99</v>
      </c>
      <c r="BP84">
        <v>0</v>
      </c>
      <c r="BQ84">
        <v>4.28</v>
      </c>
      <c r="BR84">
        <v>1.77</v>
      </c>
      <c r="BS84">
        <v>0.45</v>
      </c>
      <c r="BT84">
        <v>0</v>
      </c>
      <c r="BU84">
        <v>0</v>
      </c>
      <c r="BV84">
        <v>0</v>
      </c>
      <c r="BW84">
        <f t="shared" si="5"/>
        <v>78.600000000000009</v>
      </c>
    </row>
    <row r="85" spans="1:75">
      <c r="A85" t="s">
        <v>127</v>
      </c>
      <c r="B85">
        <v>0</v>
      </c>
      <c r="C85">
        <v>32.549999999999997</v>
      </c>
      <c r="D85">
        <v>9.4499999999999993</v>
      </c>
      <c r="E85">
        <v>0</v>
      </c>
      <c r="F85">
        <v>16.29</v>
      </c>
      <c r="G85">
        <v>53.213999999999999</v>
      </c>
      <c r="H85">
        <v>0</v>
      </c>
      <c r="I85">
        <v>66.308000000000007</v>
      </c>
      <c r="J85">
        <v>2.1920000000000002</v>
      </c>
      <c r="K85">
        <v>215.533728</v>
      </c>
      <c r="L85">
        <v>653.15250000000003</v>
      </c>
      <c r="M85">
        <v>90</v>
      </c>
      <c r="N85">
        <v>118.125</v>
      </c>
      <c r="O85">
        <v>123.66562500000001</v>
      </c>
      <c r="P85">
        <v>115.5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49.436556000000003</v>
      </c>
      <c r="AF85">
        <v>30.565999999999999</v>
      </c>
      <c r="AG85">
        <v>39.195599999999999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0.68867999999999996</v>
      </c>
      <c r="AO85">
        <v>29.4</v>
      </c>
      <c r="AP85">
        <v>0</v>
      </c>
      <c r="AQ85">
        <v>62.244</v>
      </c>
      <c r="AR85">
        <v>31.477679999999999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78.459999999999994</v>
      </c>
      <c r="BA85">
        <f t="shared" si="4"/>
        <v>2966.19751</v>
      </c>
      <c r="BD85">
        <v>25.2</v>
      </c>
      <c r="BE85">
        <v>7.45</v>
      </c>
      <c r="BF85">
        <v>1.91</v>
      </c>
      <c r="BG85">
        <v>3.92</v>
      </c>
      <c r="BH85">
        <v>5.15</v>
      </c>
      <c r="BI85">
        <v>4.68</v>
      </c>
      <c r="BJ85">
        <v>3.2</v>
      </c>
      <c r="BK85">
        <v>4.13</v>
      </c>
      <c r="BL85">
        <v>0.87</v>
      </c>
      <c r="BM85">
        <v>0</v>
      </c>
      <c r="BN85">
        <v>0.49</v>
      </c>
      <c r="BO85">
        <v>14.99</v>
      </c>
      <c r="BP85">
        <v>0</v>
      </c>
      <c r="BQ85">
        <v>4.28</v>
      </c>
      <c r="BR85">
        <v>1.74</v>
      </c>
      <c r="BS85">
        <v>0.45</v>
      </c>
      <c r="BT85">
        <v>0</v>
      </c>
      <c r="BU85">
        <v>0</v>
      </c>
      <c r="BV85">
        <v>0</v>
      </c>
      <c r="BW85">
        <f t="shared" si="5"/>
        <v>78.459999999999994</v>
      </c>
    </row>
    <row r="86" spans="1:75">
      <c r="A86" t="s">
        <v>128</v>
      </c>
      <c r="B86">
        <v>0</v>
      </c>
      <c r="C86">
        <v>32.549999999999997</v>
      </c>
      <c r="D86">
        <v>9.4499999999999993</v>
      </c>
      <c r="E86">
        <v>0</v>
      </c>
      <c r="F86">
        <v>16.29</v>
      </c>
      <c r="G86">
        <v>53.213999999999999</v>
      </c>
      <c r="H86">
        <v>0</v>
      </c>
      <c r="I86">
        <v>66.308000000000007</v>
      </c>
      <c r="J86">
        <v>2.1920000000000002</v>
      </c>
      <c r="K86">
        <v>215.533728</v>
      </c>
      <c r="L86">
        <v>653.15250000000003</v>
      </c>
      <c r="M86">
        <v>90</v>
      </c>
      <c r="N86">
        <v>118.125</v>
      </c>
      <c r="O86">
        <v>123.66562500000001</v>
      </c>
      <c r="P86">
        <v>115.5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49.436556000000003</v>
      </c>
      <c r="AF86">
        <v>30.565999999999999</v>
      </c>
      <c r="AG86">
        <v>39.195599999999999</v>
      </c>
      <c r="AH86">
        <v>154.69245000000001</v>
      </c>
      <c r="AI86">
        <v>43.918500000000002</v>
      </c>
      <c r="AJ86">
        <v>0</v>
      </c>
      <c r="AK86">
        <v>50.76</v>
      </c>
      <c r="AL86">
        <v>79.364599999999996</v>
      </c>
      <c r="AM86">
        <v>16.7958</v>
      </c>
      <c r="AN86">
        <v>0.68867999999999996</v>
      </c>
      <c r="AO86">
        <v>29.4</v>
      </c>
      <c r="AP86">
        <v>0</v>
      </c>
      <c r="AQ86">
        <v>62.244</v>
      </c>
      <c r="AR86">
        <v>31.477679999999999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78.570000000000007</v>
      </c>
      <c r="BA86">
        <f t="shared" si="4"/>
        <v>2944.0300100000004</v>
      </c>
      <c r="BD86">
        <v>25.2</v>
      </c>
      <c r="BE86">
        <v>7.45</v>
      </c>
      <c r="BF86">
        <v>2.02</v>
      </c>
      <c r="BG86">
        <v>3.92</v>
      </c>
      <c r="BH86">
        <v>5.15</v>
      </c>
      <c r="BI86">
        <v>4.68</v>
      </c>
      <c r="BJ86">
        <v>3.2</v>
      </c>
      <c r="BK86">
        <v>4.13</v>
      </c>
      <c r="BL86">
        <v>0.87</v>
      </c>
      <c r="BM86">
        <v>0</v>
      </c>
      <c r="BN86">
        <v>0.49</v>
      </c>
      <c r="BO86">
        <v>14.99</v>
      </c>
      <c r="BP86">
        <v>0</v>
      </c>
      <c r="BQ86">
        <v>4.28</v>
      </c>
      <c r="BR86">
        <v>1.74</v>
      </c>
      <c r="BS86">
        <v>0.45</v>
      </c>
      <c r="BT86">
        <v>0</v>
      </c>
      <c r="BU86">
        <v>0</v>
      </c>
      <c r="BV86">
        <v>0</v>
      </c>
      <c r="BW86">
        <f t="shared" si="5"/>
        <v>78.570000000000007</v>
      </c>
    </row>
    <row r="87" spans="1:75">
      <c r="A87" t="s">
        <v>129</v>
      </c>
      <c r="B87">
        <v>0</v>
      </c>
      <c r="C87">
        <v>32.549999999999997</v>
      </c>
      <c r="D87">
        <v>9.4499999999999993</v>
      </c>
      <c r="E87">
        <v>0</v>
      </c>
      <c r="F87">
        <v>16.29</v>
      </c>
      <c r="G87">
        <v>53.213999999999999</v>
      </c>
      <c r="H87">
        <v>0</v>
      </c>
      <c r="I87">
        <v>66.308000000000007</v>
      </c>
      <c r="J87">
        <v>2.1920000000000002</v>
      </c>
      <c r="K87">
        <v>215.533728</v>
      </c>
      <c r="L87">
        <v>653.15250000000003</v>
      </c>
      <c r="M87">
        <v>90</v>
      </c>
      <c r="N87">
        <v>118.125</v>
      </c>
      <c r="O87">
        <v>123.66562500000001</v>
      </c>
      <c r="P87">
        <v>115.5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46.188000000000002</v>
      </c>
      <c r="AF87">
        <v>28.594000000000001</v>
      </c>
      <c r="AG87">
        <v>39.195599999999999</v>
      </c>
      <c r="AH87">
        <v>152.94049999999999</v>
      </c>
      <c r="AI87">
        <v>43.918500000000002</v>
      </c>
      <c r="AJ87">
        <v>0</v>
      </c>
      <c r="AK87">
        <v>50.76</v>
      </c>
      <c r="AL87">
        <v>79.364599999999996</v>
      </c>
      <c r="AM87">
        <v>15.996</v>
      </c>
      <c r="AN87">
        <v>0.68867999999999996</v>
      </c>
      <c r="AO87">
        <v>29.4</v>
      </c>
      <c r="AP87">
        <v>0</v>
      </c>
      <c r="AQ87">
        <v>62.244</v>
      </c>
      <c r="AR87">
        <v>31.477679999999999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78.290000000000006</v>
      </c>
      <c r="BA87">
        <f t="shared" si="4"/>
        <v>2930.689432000001</v>
      </c>
      <c r="BD87">
        <v>25.2</v>
      </c>
      <c r="BE87">
        <v>7.45</v>
      </c>
      <c r="BF87">
        <v>2.02</v>
      </c>
      <c r="BG87">
        <v>3.92</v>
      </c>
      <c r="BH87">
        <v>5.15</v>
      </c>
      <c r="BI87">
        <v>4.68</v>
      </c>
      <c r="BJ87">
        <v>3.2</v>
      </c>
      <c r="BK87">
        <v>4.13</v>
      </c>
      <c r="BL87">
        <v>0.87</v>
      </c>
      <c r="BM87">
        <v>0</v>
      </c>
      <c r="BN87">
        <v>0.49</v>
      </c>
      <c r="BO87">
        <v>14.99</v>
      </c>
      <c r="BP87">
        <v>0</v>
      </c>
      <c r="BQ87">
        <v>4.28</v>
      </c>
      <c r="BR87">
        <v>1.46</v>
      </c>
      <c r="BS87">
        <v>0.45</v>
      </c>
      <c r="BT87">
        <v>0</v>
      </c>
      <c r="BU87">
        <v>0</v>
      </c>
      <c r="BV87">
        <v>0</v>
      </c>
      <c r="BW87">
        <f t="shared" si="5"/>
        <v>78.290000000000006</v>
      </c>
    </row>
    <row r="88" spans="1:75">
      <c r="A88" t="s">
        <v>130</v>
      </c>
      <c r="B88">
        <v>0</v>
      </c>
      <c r="C88">
        <v>32.549999999999997</v>
      </c>
      <c r="D88">
        <v>9.4499999999999993</v>
      </c>
      <c r="E88">
        <v>0</v>
      </c>
      <c r="F88">
        <v>16.29</v>
      </c>
      <c r="G88">
        <v>53.213999999999999</v>
      </c>
      <c r="H88">
        <v>0</v>
      </c>
      <c r="I88">
        <v>66.308000000000007</v>
      </c>
      <c r="J88">
        <v>2.1920000000000002</v>
      </c>
      <c r="K88">
        <v>215.533728</v>
      </c>
      <c r="L88">
        <v>653.15250000000003</v>
      </c>
      <c r="M88">
        <v>90</v>
      </c>
      <c r="N88">
        <v>118.125</v>
      </c>
      <c r="O88">
        <v>123.66562500000001</v>
      </c>
      <c r="P88">
        <v>115.5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46.188000000000002</v>
      </c>
      <c r="AF88">
        <v>28.594000000000001</v>
      </c>
      <c r="AG88">
        <v>39.195599999999999</v>
      </c>
      <c r="AH88">
        <v>152.94049999999999</v>
      </c>
      <c r="AI88">
        <v>43.918500000000002</v>
      </c>
      <c r="AJ88">
        <v>0</v>
      </c>
      <c r="AK88">
        <v>50.76</v>
      </c>
      <c r="AL88">
        <v>79.364599999999996</v>
      </c>
      <c r="AM88">
        <v>15.996</v>
      </c>
      <c r="AN88">
        <v>0.68867999999999996</v>
      </c>
      <c r="AO88">
        <v>29.4</v>
      </c>
      <c r="AP88">
        <v>0</v>
      </c>
      <c r="AQ88">
        <v>62.244</v>
      </c>
      <c r="AR88">
        <v>31.477679999999999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78.290000000000006</v>
      </c>
      <c r="BA88">
        <f t="shared" si="4"/>
        <v>2930.689432000001</v>
      </c>
      <c r="BD88">
        <v>25.2</v>
      </c>
      <c r="BE88">
        <v>7.45</v>
      </c>
      <c r="BF88">
        <v>2.02</v>
      </c>
      <c r="BG88">
        <v>3.92</v>
      </c>
      <c r="BH88">
        <v>5.15</v>
      </c>
      <c r="BI88">
        <v>4.68</v>
      </c>
      <c r="BJ88">
        <v>3.2</v>
      </c>
      <c r="BK88">
        <v>4.13</v>
      </c>
      <c r="BL88">
        <v>0.87</v>
      </c>
      <c r="BM88">
        <v>0</v>
      </c>
      <c r="BN88">
        <v>0.49</v>
      </c>
      <c r="BO88">
        <v>14.99</v>
      </c>
      <c r="BP88">
        <v>0</v>
      </c>
      <c r="BQ88">
        <v>4.28</v>
      </c>
      <c r="BR88">
        <v>1.46</v>
      </c>
      <c r="BS88">
        <v>0.45</v>
      </c>
      <c r="BT88">
        <v>0</v>
      </c>
      <c r="BU88">
        <v>0</v>
      </c>
      <c r="BV88">
        <v>0</v>
      </c>
      <c r="BW88">
        <f t="shared" si="5"/>
        <v>78.290000000000006</v>
      </c>
    </row>
    <row r="89" spans="1:75">
      <c r="A89" t="s">
        <v>131</v>
      </c>
      <c r="B89">
        <v>0</v>
      </c>
      <c r="C89">
        <v>32.549999999999997</v>
      </c>
      <c r="D89">
        <v>9.4499999999999993</v>
      </c>
      <c r="E89">
        <v>0</v>
      </c>
      <c r="F89">
        <v>16.29</v>
      </c>
      <c r="G89">
        <v>53.213999999999999</v>
      </c>
      <c r="H89">
        <v>0</v>
      </c>
      <c r="I89">
        <v>66.308000000000007</v>
      </c>
      <c r="J89">
        <v>2.1920000000000002</v>
      </c>
      <c r="K89">
        <v>215.533728</v>
      </c>
      <c r="L89">
        <v>653.15250000000003</v>
      </c>
      <c r="M89">
        <v>90</v>
      </c>
      <c r="N89">
        <v>118.125</v>
      </c>
      <c r="O89">
        <v>123.66562500000001</v>
      </c>
      <c r="P89">
        <v>115.5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46.188000000000002</v>
      </c>
      <c r="AF89">
        <v>28.594000000000001</v>
      </c>
      <c r="AG89">
        <v>39.195599999999999</v>
      </c>
      <c r="AH89">
        <v>152.94049999999999</v>
      </c>
      <c r="AI89">
        <v>43.918500000000002</v>
      </c>
      <c r="AJ89">
        <v>0</v>
      </c>
      <c r="AK89">
        <v>50.76</v>
      </c>
      <c r="AL89">
        <v>79.364599999999996</v>
      </c>
      <c r="AM89">
        <v>15.996</v>
      </c>
      <c r="AN89">
        <v>0.68867999999999996</v>
      </c>
      <c r="AO89">
        <v>29.4</v>
      </c>
      <c r="AP89">
        <v>0</v>
      </c>
      <c r="AQ89">
        <v>62.244</v>
      </c>
      <c r="AR89">
        <v>31.477679999999999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77.990000000000009</v>
      </c>
      <c r="BA89">
        <f t="shared" si="4"/>
        <v>2930.3894320000009</v>
      </c>
      <c r="BD89">
        <v>25.2</v>
      </c>
      <c r="BE89">
        <v>7.45</v>
      </c>
      <c r="BF89">
        <v>2.02</v>
      </c>
      <c r="BG89">
        <v>3.92</v>
      </c>
      <c r="BH89">
        <v>5.15</v>
      </c>
      <c r="BI89">
        <v>4.68</v>
      </c>
      <c r="BJ89">
        <v>3.2</v>
      </c>
      <c r="BK89">
        <v>4.13</v>
      </c>
      <c r="BL89">
        <v>0.87</v>
      </c>
      <c r="BM89">
        <v>0</v>
      </c>
      <c r="BN89">
        <v>0.49</v>
      </c>
      <c r="BO89">
        <v>14.99</v>
      </c>
      <c r="BP89">
        <v>0</v>
      </c>
      <c r="BQ89">
        <v>4.28</v>
      </c>
      <c r="BR89">
        <v>1.1599999999999999</v>
      </c>
      <c r="BS89">
        <v>0.45</v>
      </c>
      <c r="BT89">
        <v>0</v>
      </c>
      <c r="BU89">
        <v>0</v>
      </c>
      <c r="BV89">
        <v>0</v>
      </c>
      <c r="BW89">
        <f t="shared" si="5"/>
        <v>77.990000000000009</v>
      </c>
    </row>
    <row r="90" spans="1:75">
      <c r="A90" t="s">
        <v>132</v>
      </c>
      <c r="B90">
        <v>0</v>
      </c>
      <c r="C90">
        <v>32.549999999999997</v>
      </c>
      <c r="D90">
        <v>9.4499999999999993</v>
      </c>
      <c r="E90">
        <v>0</v>
      </c>
      <c r="F90">
        <v>16.29</v>
      </c>
      <c r="G90">
        <v>53.213999999999999</v>
      </c>
      <c r="H90">
        <v>0</v>
      </c>
      <c r="I90">
        <v>66.308000000000007</v>
      </c>
      <c r="J90">
        <v>2.1920000000000002</v>
      </c>
      <c r="K90">
        <v>215.533728</v>
      </c>
      <c r="L90">
        <v>653.15250000000003</v>
      </c>
      <c r="M90">
        <v>90</v>
      </c>
      <c r="N90">
        <v>118.125</v>
      </c>
      <c r="O90">
        <v>123.66562500000001</v>
      </c>
      <c r="P90">
        <v>115.5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46.188000000000002</v>
      </c>
      <c r="AF90">
        <v>28.594000000000001</v>
      </c>
      <c r="AG90">
        <v>39.195599999999999</v>
      </c>
      <c r="AH90">
        <v>152.94049999999999</v>
      </c>
      <c r="AI90">
        <v>43.918500000000002</v>
      </c>
      <c r="AJ90">
        <v>0</v>
      </c>
      <c r="AK90">
        <v>50.76</v>
      </c>
      <c r="AL90">
        <v>79.364599999999996</v>
      </c>
      <c r="AM90">
        <v>15.996</v>
      </c>
      <c r="AN90">
        <v>0.68867999999999996</v>
      </c>
      <c r="AO90">
        <v>29.4</v>
      </c>
      <c r="AP90">
        <v>0</v>
      </c>
      <c r="AQ90">
        <v>62.244</v>
      </c>
      <c r="AR90">
        <v>31.477679999999999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77.900000000000006</v>
      </c>
      <c r="BA90">
        <f t="shared" si="4"/>
        <v>2930.2994320000012</v>
      </c>
      <c r="BD90">
        <v>25.2</v>
      </c>
      <c r="BE90">
        <v>7.45</v>
      </c>
      <c r="BF90">
        <v>2.02</v>
      </c>
      <c r="BG90">
        <v>3.92</v>
      </c>
      <c r="BH90">
        <v>5.15</v>
      </c>
      <c r="BI90">
        <v>4.68</v>
      </c>
      <c r="BJ90">
        <v>3.2</v>
      </c>
      <c r="BK90">
        <v>4.13</v>
      </c>
      <c r="BL90">
        <v>0.87</v>
      </c>
      <c r="BM90">
        <v>0</v>
      </c>
      <c r="BN90">
        <v>0.49</v>
      </c>
      <c r="BO90">
        <v>14.99</v>
      </c>
      <c r="BP90">
        <v>0</v>
      </c>
      <c r="BQ90">
        <v>4.28</v>
      </c>
      <c r="BR90">
        <v>1.07</v>
      </c>
      <c r="BS90">
        <v>0.45</v>
      </c>
      <c r="BT90">
        <v>0</v>
      </c>
      <c r="BU90">
        <v>0</v>
      </c>
      <c r="BV90">
        <v>0</v>
      </c>
      <c r="BW90">
        <f t="shared" si="5"/>
        <v>77.900000000000006</v>
      </c>
    </row>
    <row r="91" spans="1:75">
      <c r="A91" t="s">
        <v>133</v>
      </c>
      <c r="B91">
        <v>0</v>
      </c>
      <c r="C91">
        <v>32.549999999999997</v>
      </c>
      <c r="D91">
        <v>9.4499999999999993</v>
      </c>
      <c r="E91">
        <v>0</v>
      </c>
      <c r="F91">
        <v>16.29</v>
      </c>
      <c r="G91">
        <v>53.213999999999999</v>
      </c>
      <c r="H91">
        <v>0</v>
      </c>
      <c r="I91">
        <v>66.308000000000007</v>
      </c>
      <c r="J91">
        <v>2.1920000000000002</v>
      </c>
      <c r="K91">
        <v>215.533728</v>
      </c>
      <c r="L91">
        <v>653.15250000000003</v>
      </c>
      <c r="M91">
        <v>90</v>
      </c>
      <c r="N91">
        <v>118.125</v>
      </c>
      <c r="O91">
        <v>123.66562500000001</v>
      </c>
      <c r="P91">
        <v>115.5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49.436556000000003</v>
      </c>
      <c r="AF91">
        <v>30.565999999999999</v>
      </c>
      <c r="AG91">
        <v>39.195599999999999</v>
      </c>
      <c r="AH91">
        <v>154.69245000000001</v>
      </c>
      <c r="AI91">
        <v>43.918500000000002</v>
      </c>
      <c r="AJ91">
        <v>0</v>
      </c>
      <c r="AK91">
        <v>50.76</v>
      </c>
      <c r="AL91">
        <v>79.364599999999996</v>
      </c>
      <c r="AM91">
        <v>16.7958</v>
      </c>
      <c r="AN91">
        <v>0.68867999999999996</v>
      </c>
      <c r="AO91">
        <v>29.4</v>
      </c>
      <c r="AP91">
        <v>0</v>
      </c>
      <c r="AQ91">
        <v>62.244</v>
      </c>
      <c r="AR91">
        <v>31.477679999999999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78.039999999999992</v>
      </c>
      <c r="BA91">
        <f t="shared" si="4"/>
        <v>2943.5000100000002</v>
      </c>
      <c r="BD91">
        <v>24.08</v>
      </c>
      <c r="BE91">
        <v>7.64</v>
      </c>
      <c r="BF91">
        <v>1.91</v>
      </c>
      <c r="BG91">
        <v>4.04</v>
      </c>
      <c r="BH91">
        <v>5.15</v>
      </c>
      <c r="BI91">
        <v>4.78</v>
      </c>
      <c r="BJ91">
        <v>3.11</v>
      </c>
      <c r="BK91">
        <v>4.21</v>
      </c>
      <c r="BL91">
        <v>0.94</v>
      </c>
      <c r="BM91">
        <v>0</v>
      </c>
      <c r="BN91">
        <v>0.51</v>
      </c>
      <c r="BO91">
        <v>15.77</v>
      </c>
      <c r="BP91">
        <v>0</v>
      </c>
      <c r="BQ91">
        <v>4.41</v>
      </c>
      <c r="BR91">
        <v>1.04</v>
      </c>
      <c r="BS91">
        <v>0.45</v>
      </c>
      <c r="BT91">
        <v>0</v>
      </c>
      <c r="BU91">
        <v>0</v>
      </c>
      <c r="BV91">
        <v>0</v>
      </c>
      <c r="BW91">
        <f t="shared" si="5"/>
        <v>78.039999999999992</v>
      </c>
    </row>
    <row r="92" spans="1:75">
      <c r="A92" t="s">
        <v>134</v>
      </c>
      <c r="B92">
        <v>0</v>
      </c>
      <c r="C92">
        <v>32.549999999999997</v>
      </c>
      <c r="D92">
        <v>9.4499999999999993</v>
      </c>
      <c r="E92">
        <v>0</v>
      </c>
      <c r="F92">
        <v>16.29</v>
      </c>
      <c r="G92">
        <v>53.213999999999999</v>
      </c>
      <c r="H92">
        <v>0</v>
      </c>
      <c r="I92">
        <v>66.308000000000007</v>
      </c>
      <c r="J92">
        <v>2.1920000000000002</v>
      </c>
      <c r="K92">
        <v>215.533728</v>
      </c>
      <c r="L92">
        <v>653.15250000000003</v>
      </c>
      <c r="M92">
        <v>90</v>
      </c>
      <c r="N92">
        <v>118.125</v>
      </c>
      <c r="O92">
        <v>123.66562500000001</v>
      </c>
      <c r="P92">
        <v>115.5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49.436556000000003</v>
      </c>
      <c r="AF92">
        <v>30.565999999999999</v>
      </c>
      <c r="AG92">
        <v>39.195599999999999</v>
      </c>
      <c r="AH92">
        <v>154.69245000000001</v>
      </c>
      <c r="AI92">
        <v>43.918500000000002</v>
      </c>
      <c r="AJ92">
        <v>0</v>
      </c>
      <c r="AK92">
        <v>50.76</v>
      </c>
      <c r="AL92">
        <v>79.364599999999996</v>
      </c>
      <c r="AM92">
        <v>16.7958</v>
      </c>
      <c r="AN92">
        <v>0.68867999999999996</v>
      </c>
      <c r="AO92">
        <v>29.4</v>
      </c>
      <c r="AP92">
        <v>0</v>
      </c>
      <c r="AQ92">
        <v>62.244</v>
      </c>
      <c r="AR92">
        <v>31.477679999999999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78.039999999999992</v>
      </c>
      <c r="BA92">
        <f t="shared" si="4"/>
        <v>2943.5000100000002</v>
      </c>
      <c r="BD92">
        <v>24.08</v>
      </c>
      <c r="BE92">
        <v>7.64</v>
      </c>
      <c r="BF92">
        <v>1.91</v>
      </c>
      <c r="BG92">
        <v>4.04</v>
      </c>
      <c r="BH92">
        <v>5.15</v>
      </c>
      <c r="BI92">
        <v>4.78</v>
      </c>
      <c r="BJ92">
        <v>3.11</v>
      </c>
      <c r="BK92">
        <v>4.21</v>
      </c>
      <c r="BL92">
        <v>0.94</v>
      </c>
      <c r="BM92">
        <v>0</v>
      </c>
      <c r="BN92">
        <v>0.51</v>
      </c>
      <c r="BO92">
        <v>15.77</v>
      </c>
      <c r="BP92">
        <v>0</v>
      </c>
      <c r="BQ92">
        <v>4.41</v>
      </c>
      <c r="BR92">
        <v>1.04</v>
      </c>
      <c r="BS92">
        <v>0.45</v>
      </c>
      <c r="BT92">
        <v>0</v>
      </c>
      <c r="BU92">
        <v>0</v>
      </c>
      <c r="BV92">
        <v>0</v>
      </c>
      <c r="BW92">
        <f t="shared" si="5"/>
        <v>78.039999999999992</v>
      </c>
    </row>
    <row r="93" spans="1:75">
      <c r="A93" t="s">
        <v>135</v>
      </c>
      <c r="B93">
        <v>0</v>
      </c>
      <c r="C93">
        <v>32.549999999999997</v>
      </c>
      <c r="D93">
        <v>9.4499999999999993</v>
      </c>
      <c r="E93">
        <v>0</v>
      </c>
      <c r="F93">
        <v>16.29</v>
      </c>
      <c r="G93">
        <v>53.213999999999999</v>
      </c>
      <c r="H93">
        <v>0</v>
      </c>
      <c r="I93">
        <v>66.308000000000007</v>
      </c>
      <c r="J93">
        <v>2.1920000000000002</v>
      </c>
      <c r="K93">
        <v>215.533728</v>
      </c>
      <c r="L93">
        <v>653.15250000000003</v>
      </c>
      <c r="M93">
        <v>90</v>
      </c>
      <c r="N93">
        <v>118.125</v>
      </c>
      <c r="O93">
        <v>123.66562500000001</v>
      </c>
      <c r="P93">
        <v>115.5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49.436556000000003</v>
      </c>
      <c r="AF93">
        <v>30.565999999999999</v>
      </c>
      <c r="AG93">
        <v>39.195599999999999</v>
      </c>
      <c r="AH93">
        <v>154.69245000000001</v>
      </c>
      <c r="AI93">
        <v>45.828000000000003</v>
      </c>
      <c r="AJ93">
        <v>0</v>
      </c>
      <c r="AK93">
        <v>50.76</v>
      </c>
      <c r="AL93">
        <v>79.364599999999996</v>
      </c>
      <c r="AM93">
        <v>16.7958</v>
      </c>
      <c r="AN93">
        <v>0.68867999999999996</v>
      </c>
      <c r="AO93">
        <v>29.4</v>
      </c>
      <c r="AP93">
        <v>0</v>
      </c>
      <c r="AQ93">
        <v>62.244</v>
      </c>
      <c r="AR93">
        <v>31.477679999999999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77.929999999999993</v>
      </c>
      <c r="BA93">
        <f t="shared" si="4"/>
        <v>2945.2995099999998</v>
      </c>
      <c r="BD93">
        <v>24.08</v>
      </c>
      <c r="BE93">
        <v>7.64</v>
      </c>
      <c r="BF93">
        <v>1.91</v>
      </c>
      <c r="BG93">
        <v>4.04</v>
      </c>
      <c r="BH93">
        <v>5.15</v>
      </c>
      <c r="BI93">
        <v>4.78</v>
      </c>
      <c r="BJ93">
        <v>3.11</v>
      </c>
      <c r="BK93">
        <v>4.0999999999999996</v>
      </c>
      <c r="BL93">
        <v>0.94</v>
      </c>
      <c r="BM93">
        <v>0</v>
      </c>
      <c r="BN93">
        <v>0.51</v>
      </c>
      <c r="BO93">
        <v>15.77</v>
      </c>
      <c r="BP93">
        <v>0</v>
      </c>
      <c r="BQ93">
        <v>4.41</v>
      </c>
      <c r="BR93">
        <v>1.04</v>
      </c>
      <c r="BS93">
        <v>0.45</v>
      </c>
      <c r="BT93">
        <v>0</v>
      </c>
      <c r="BU93">
        <v>0</v>
      </c>
      <c r="BV93">
        <v>0</v>
      </c>
      <c r="BW93">
        <f t="shared" si="5"/>
        <v>77.929999999999993</v>
      </c>
    </row>
    <row r="94" spans="1:75">
      <c r="A94" t="s">
        <v>136</v>
      </c>
      <c r="B94">
        <v>0</v>
      </c>
      <c r="C94">
        <v>32.549999999999997</v>
      </c>
      <c r="D94">
        <v>9.4499999999999993</v>
      </c>
      <c r="E94">
        <v>0</v>
      </c>
      <c r="F94">
        <v>16.29</v>
      </c>
      <c r="G94">
        <v>53.213999999999999</v>
      </c>
      <c r="H94">
        <v>0</v>
      </c>
      <c r="I94">
        <v>66.308000000000007</v>
      </c>
      <c r="J94">
        <v>2.1920000000000002</v>
      </c>
      <c r="K94">
        <v>215.533728</v>
      </c>
      <c r="L94">
        <v>653.15250000000003</v>
      </c>
      <c r="M94">
        <v>90</v>
      </c>
      <c r="N94">
        <v>118.125</v>
      </c>
      <c r="O94">
        <v>123.66562500000001</v>
      </c>
      <c r="P94">
        <v>115.5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49.436556000000003</v>
      </c>
      <c r="AF94">
        <v>30.565999999999999</v>
      </c>
      <c r="AG94">
        <v>39.195599999999999</v>
      </c>
      <c r="AH94">
        <v>154.69245000000001</v>
      </c>
      <c r="AI94">
        <v>45.828000000000003</v>
      </c>
      <c r="AJ94">
        <v>0</v>
      </c>
      <c r="AK94">
        <v>50.76</v>
      </c>
      <c r="AL94">
        <v>79.364599999999996</v>
      </c>
      <c r="AM94">
        <v>16.7958</v>
      </c>
      <c r="AN94">
        <v>0.68867999999999996</v>
      </c>
      <c r="AO94">
        <v>29.4</v>
      </c>
      <c r="AP94">
        <v>0</v>
      </c>
      <c r="AQ94">
        <v>62.244</v>
      </c>
      <c r="AR94">
        <v>31.477679999999999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77.84</v>
      </c>
      <c r="BA94">
        <f t="shared" si="4"/>
        <v>2945.2095100000001</v>
      </c>
      <c r="BD94">
        <v>24.08</v>
      </c>
      <c r="BE94">
        <v>7.64</v>
      </c>
      <c r="BF94">
        <v>1.91</v>
      </c>
      <c r="BG94">
        <v>4.04</v>
      </c>
      <c r="BH94">
        <v>5.15</v>
      </c>
      <c r="BI94">
        <v>4.78</v>
      </c>
      <c r="BJ94">
        <v>3.11</v>
      </c>
      <c r="BK94">
        <v>4.03</v>
      </c>
      <c r="BL94">
        <v>0.92</v>
      </c>
      <c r="BM94">
        <v>0</v>
      </c>
      <c r="BN94">
        <v>0.51</v>
      </c>
      <c r="BO94">
        <v>15.77</v>
      </c>
      <c r="BP94">
        <v>0</v>
      </c>
      <c r="BQ94">
        <v>4.41</v>
      </c>
      <c r="BR94">
        <v>1.04</v>
      </c>
      <c r="BS94">
        <v>0.45</v>
      </c>
      <c r="BT94">
        <v>0</v>
      </c>
      <c r="BU94">
        <v>0</v>
      </c>
      <c r="BV94">
        <v>0</v>
      </c>
      <c r="BW94">
        <f t="shared" si="5"/>
        <v>77.84</v>
      </c>
    </row>
    <row r="95" spans="1:75">
      <c r="A95" t="s">
        <v>137</v>
      </c>
      <c r="B95">
        <v>0</v>
      </c>
      <c r="C95">
        <v>32.549999999999997</v>
      </c>
      <c r="D95">
        <v>9.4499999999999993</v>
      </c>
      <c r="E95">
        <v>0</v>
      </c>
      <c r="F95">
        <v>16.29</v>
      </c>
      <c r="G95">
        <v>53.213999999999999</v>
      </c>
      <c r="H95">
        <v>0</v>
      </c>
      <c r="I95">
        <v>66.308000000000007</v>
      </c>
      <c r="J95">
        <v>2.1920000000000002</v>
      </c>
      <c r="K95">
        <v>215.533728</v>
      </c>
      <c r="L95">
        <v>653.15250000000003</v>
      </c>
      <c r="M95">
        <v>90</v>
      </c>
      <c r="N95">
        <v>118.125</v>
      </c>
      <c r="O95">
        <v>123.66562500000001</v>
      </c>
      <c r="P95">
        <v>115.5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46.188000000000002</v>
      </c>
      <c r="AF95">
        <v>28.594000000000001</v>
      </c>
      <c r="AG95">
        <v>39.195599999999999</v>
      </c>
      <c r="AH95">
        <v>152.94049999999999</v>
      </c>
      <c r="AI95">
        <v>45.828000000000003</v>
      </c>
      <c r="AJ95">
        <v>0</v>
      </c>
      <c r="AK95">
        <v>50.76</v>
      </c>
      <c r="AL95">
        <v>79.364599999999996</v>
      </c>
      <c r="AM95">
        <v>15.996</v>
      </c>
      <c r="AN95">
        <v>0.68867999999999996</v>
      </c>
      <c r="AO95">
        <v>29.4</v>
      </c>
      <c r="AP95">
        <v>0</v>
      </c>
      <c r="AQ95">
        <v>62.244</v>
      </c>
      <c r="AR95">
        <v>31.477679999999999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77.86</v>
      </c>
      <c r="BA95">
        <f t="shared" si="4"/>
        <v>2932.168932000001</v>
      </c>
      <c r="BD95">
        <v>24.08</v>
      </c>
      <c r="BE95">
        <v>7.64</v>
      </c>
      <c r="BF95">
        <v>1.93</v>
      </c>
      <c r="BG95">
        <v>4.04</v>
      </c>
      <c r="BH95">
        <v>5.15</v>
      </c>
      <c r="BI95">
        <v>4.78</v>
      </c>
      <c r="BJ95">
        <v>3.11</v>
      </c>
      <c r="BK95">
        <v>4.03</v>
      </c>
      <c r="BL95">
        <v>0.92</v>
      </c>
      <c r="BM95">
        <v>0</v>
      </c>
      <c r="BN95">
        <v>0.51</v>
      </c>
      <c r="BO95">
        <v>15.77</v>
      </c>
      <c r="BP95">
        <v>0</v>
      </c>
      <c r="BQ95">
        <v>4.41</v>
      </c>
      <c r="BR95">
        <v>1.04</v>
      </c>
      <c r="BS95">
        <v>0.45</v>
      </c>
      <c r="BT95">
        <v>0</v>
      </c>
      <c r="BU95">
        <v>0</v>
      </c>
      <c r="BV95">
        <v>0</v>
      </c>
      <c r="BW95">
        <f t="shared" si="5"/>
        <v>77.86</v>
      </c>
    </row>
    <row r="96" spans="1:75">
      <c r="A96" t="s">
        <v>138</v>
      </c>
      <c r="B96">
        <v>0</v>
      </c>
      <c r="C96">
        <v>32.549999999999997</v>
      </c>
      <c r="D96">
        <v>9.4499999999999993</v>
      </c>
      <c r="E96">
        <v>0</v>
      </c>
      <c r="F96">
        <v>16.29</v>
      </c>
      <c r="G96">
        <v>53.213999999999999</v>
      </c>
      <c r="H96">
        <v>0</v>
      </c>
      <c r="I96">
        <v>66.308000000000007</v>
      </c>
      <c r="J96">
        <v>2.1920000000000002</v>
      </c>
      <c r="K96">
        <v>215.533728</v>
      </c>
      <c r="L96">
        <v>653.15250000000003</v>
      </c>
      <c r="M96">
        <v>90</v>
      </c>
      <c r="N96">
        <v>118.125</v>
      </c>
      <c r="O96">
        <v>123.66562500000001</v>
      </c>
      <c r="P96">
        <v>115.5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46.188000000000002</v>
      </c>
      <c r="AF96">
        <v>28.594000000000001</v>
      </c>
      <c r="AG96">
        <v>39.195599999999999</v>
      </c>
      <c r="AH96">
        <v>152.94049999999999</v>
      </c>
      <c r="AI96">
        <v>45.828000000000003</v>
      </c>
      <c r="AJ96">
        <v>0</v>
      </c>
      <c r="AK96">
        <v>50.76</v>
      </c>
      <c r="AL96">
        <v>79.364599999999996</v>
      </c>
      <c r="AM96">
        <v>15.996</v>
      </c>
      <c r="AN96">
        <v>0.68867999999999996</v>
      </c>
      <c r="AO96">
        <v>29.4</v>
      </c>
      <c r="AP96">
        <v>0</v>
      </c>
      <c r="AQ96">
        <v>62.244</v>
      </c>
      <c r="AR96">
        <v>31.477679999999999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77.86</v>
      </c>
      <c r="BA96">
        <f t="shared" si="4"/>
        <v>2932.168932000001</v>
      </c>
      <c r="BD96">
        <v>24.08</v>
      </c>
      <c r="BE96">
        <v>7.64</v>
      </c>
      <c r="BF96">
        <v>1.93</v>
      </c>
      <c r="BG96">
        <v>4.04</v>
      </c>
      <c r="BH96">
        <v>5.15</v>
      </c>
      <c r="BI96">
        <v>4.78</v>
      </c>
      <c r="BJ96">
        <v>3.11</v>
      </c>
      <c r="BK96">
        <v>4.03</v>
      </c>
      <c r="BL96">
        <v>0.92</v>
      </c>
      <c r="BM96">
        <v>0</v>
      </c>
      <c r="BN96">
        <v>0.51</v>
      </c>
      <c r="BO96">
        <v>15.77</v>
      </c>
      <c r="BP96">
        <v>0</v>
      </c>
      <c r="BQ96">
        <v>4.41</v>
      </c>
      <c r="BR96">
        <v>1.04</v>
      </c>
      <c r="BS96">
        <v>0.45</v>
      </c>
      <c r="BT96">
        <v>0</v>
      </c>
      <c r="BU96">
        <v>0</v>
      </c>
      <c r="BV96">
        <v>0</v>
      </c>
      <c r="BW96">
        <f t="shared" si="5"/>
        <v>77.86</v>
      </c>
    </row>
    <row r="97" spans="1:75">
      <c r="A97" t="s">
        <v>139</v>
      </c>
      <c r="B97">
        <v>0</v>
      </c>
      <c r="C97">
        <v>32.549999999999997</v>
      </c>
      <c r="D97">
        <v>9.4499999999999993</v>
      </c>
      <c r="E97">
        <v>0</v>
      </c>
      <c r="F97">
        <v>16.29</v>
      </c>
      <c r="G97">
        <v>53.213999999999999</v>
      </c>
      <c r="H97">
        <v>0</v>
      </c>
      <c r="I97">
        <v>66.308000000000007</v>
      </c>
      <c r="J97">
        <v>2.1920000000000002</v>
      </c>
      <c r="K97">
        <v>215.533728</v>
      </c>
      <c r="L97">
        <v>653.15250000000003</v>
      </c>
      <c r="M97">
        <v>90</v>
      </c>
      <c r="N97">
        <v>118.125</v>
      </c>
      <c r="O97">
        <v>123.66562500000001</v>
      </c>
      <c r="P97">
        <v>115.5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46.188000000000002</v>
      </c>
      <c r="AF97">
        <v>28.594000000000001</v>
      </c>
      <c r="AG97">
        <v>39.195599999999999</v>
      </c>
      <c r="AH97">
        <v>152.94049999999999</v>
      </c>
      <c r="AI97">
        <v>45.828000000000003</v>
      </c>
      <c r="AJ97">
        <v>0</v>
      </c>
      <c r="AK97">
        <v>50.76</v>
      </c>
      <c r="AL97">
        <v>79.364599999999996</v>
      </c>
      <c r="AM97">
        <v>15.996</v>
      </c>
      <c r="AN97">
        <v>0.68867999999999996</v>
      </c>
      <c r="AO97">
        <v>29.4</v>
      </c>
      <c r="AP97">
        <v>0</v>
      </c>
      <c r="AQ97">
        <v>62.244</v>
      </c>
      <c r="AR97">
        <v>31.477679999999999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77.86</v>
      </c>
      <c r="BA97">
        <f t="shared" si="4"/>
        <v>2932.168932000001</v>
      </c>
      <c r="BD97">
        <v>24.08</v>
      </c>
      <c r="BE97">
        <v>7.64</v>
      </c>
      <c r="BF97">
        <v>1.93</v>
      </c>
      <c r="BG97">
        <v>4.04</v>
      </c>
      <c r="BH97">
        <v>5.15</v>
      </c>
      <c r="BI97">
        <v>4.78</v>
      </c>
      <c r="BJ97">
        <v>3.11</v>
      </c>
      <c r="BK97">
        <v>4.03</v>
      </c>
      <c r="BL97">
        <v>0.92</v>
      </c>
      <c r="BM97">
        <v>0</v>
      </c>
      <c r="BN97">
        <v>0.51</v>
      </c>
      <c r="BO97">
        <v>15.77</v>
      </c>
      <c r="BP97">
        <v>0</v>
      </c>
      <c r="BQ97">
        <v>4.41</v>
      </c>
      <c r="BR97">
        <v>1.04</v>
      </c>
      <c r="BS97">
        <v>0.45</v>
      </c>
      <c r="BT97">
        <v>0</v>
      </c>
      <c r="BU97">
        <v>0</v>
      </c>
      <c r="BV97">
        <v>0</v>
      </c>
      <c r="BW97">
        <f t="shared" si="5"/>
        <v>77.86</v>
      </c>
    </row>
    <row r="98" spans="1:75">
      <c r="A98" t="s">
        <v>140</v>
      </c>
      <c r="B98">
        <v>0</v>
      </c>
      <c r="C98">
        <v>32.549999999999997</v>
      </c>
      <c r="D98">
        <v>9.4499999999999993</v>
      </c>
      <c r="E98">
        <v>0</v>
      </c>
      <c r="F98">
        <v>16.29</v>
      </c>
      <c r="G98">
        <v>53.213999999999999</v>
      </c>
      <c r="H98">
        <v>0</v>
      </c>
      <c r="I98">
        <v>66.308000000000007</v>
      </c>
      <c r="J98">
        <v>2.1920000000000002</v>
      </c>
      <c r="K98">
        <v>215.533728</v>
      </c>
      <c r="L98">
        <v>653.15250000000003</v>
      </c>
      <c r="M98">
        <v>90</v>
      </c>
      <c r="N98">
        <v>118.125</v>
      </c>
      <c r="O98">
        <v>123.66562500000001</v>
      </c>
      <c r="P98">
        <v>115.5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46.188000000000002</v>
      </c>
      <c r="AF98">
        <v>28.594000000000001</v>
      </c>
      <c r="AG98">
        <v>39.195599999999999</v>
      </c>
      <c r="AH98">
        <v>152.94049999999999</v>
      </c>
      <c r="AI98">
        <v>45.828000000000003</v>
      </c>
      <c r="AJ98">
        <v>0</v>
      </c>
      <c r="AK98">
        <v>50.76</v>
      </c>
      <c r="AL98">
        <v>79.364599999999996</v>
      </c>
      <c r="AM98">
        <v>15.996</v>
      </c>
      <c r="AN98">
        <v>0.68867999999999996</v>
      </c>
      <c r="AO98">
        <v>29.4</v>
      </c>
      <c r="AP98">
        <v>0</v>
      </c>
      <c r="AQ98">
        <v>62.244</v>
      </c>
      <c r="AR98">
        <v>31.477679999999999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77.86</v>
      </c>
      <c r="BA98">
        <f t="shared" si="4"/>
        <v>2932.168932000001</v>
      </c>
      <c r="BD98">
        <v>24.08</v>
      </c>
      <c r="BE98">
        <v>7.64</v>
      </c>
      <c r="BF98">
        <v>1.93</v>
      </c>
      <c r="BG98">
        <v>4.04</v>
      </c>
      <c r="BH98">
        <v>5.15</v>
      </c>
      <c r="BI98">
        <v>4.78</v>
      </c>
      <c r="BJ98">
        <v>3.11</v>
      </c>
      <c r="BK98">
        <v>4.03</v>
      </c>
      <c r="BL98">
        <v>0.92</v>
      </c>
      <c r="BM98">
        <v>0</v>
      </c>
      <c r="BN98">
        <v>0.51</v>
      </c>
      <c r="BO98">
        <v>15.77</v>
      </c>
      <c r="BP98">
        <v>0</v>
      </c>
      <c r="BQ98">
        <v>4.41</v>
      </c>
      <c r="BR98">
        <v>1.04</v>
      </c>
      <c r="BS98">
        <v>0.45</v>
      </c>
      <c r="BT98">
        <v>0</v>
      </c>
      <c r="BU98">
        <v>0</v>
      </c>
      <c r="BV98">
        <v>0</v>
      </c>
      <c r="BW98">
        <f t="shared" si="5"/>
        <v>77.86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0.75075000000000125</v>
      </c>
      <c r="D99">
        <f t="shared" si="6"/>
        <v>0.21735000000000032</v>
      </c>
      <c r="E99">
        <f t="shared" si="6"/>
        <v>0</v>
      </c>
      <c r="F99">
        <f t="shared" si="6"/>
        <v>0.39095999999999947</v>
      </c>
      <c r="G99">
        <f t="shared" si="6"/>
        <v>1.2771359999999989</v>
      </c>
      <c r="H99">
        <f t="shared" si="6"/>
        <v>0</v>
      </c>
      <c r="I99">
        <f t="shared" si="6"/>
        <v>1.5913920000000001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2.1524999999999999</v>
      </c>
      <c r="N99">
        <f t="shared" si="6"/>
        <v>2.835</v>
      </c>
      <c r="O99">
        <f t="shared" si="6"/>
        <v>2.9679749999999947</v>
      </c>
      <c r="P99">
        <f t="shared" si="6"/>
        <v>2.8691249999999999</v>
      </c>
      <c r="Q99">
        <f t="shared" si="6"/>
        <v>0.26188343999999941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0.44893529999999932</v>
      </c>
      <c r="AA99">
        <f t="shared" si="6"/>
        <v>1.0238399999999985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1.0494888680000005</v>
      </c>
      <c r="AF99">
        <f t="shared" si="6"/>
        <v>0.51419900000000052</v>
      </c>
      <c r="AG99">
        <f t="shared" si="6"/>
        <v>0.94069440000000015</v>
      </c>
      <c r="AH99">
        <f t="shared" si="6"/>
        <v>3.6758278500000041</v>
      </c>
      <c r="AI99">
        <f t="shared" si="6"/>
        <v>0.94743024999999959</v>
      </c>
      <c r="AJ99">
        <f t="shared" si="6"/>
        <v>0</v>
      </c>
      <c r="AK99">
        <f t="shared" si="6"/>
        <v>1.2182400000000029</v>
      </c>
      <c r="AL99">
        <f t="shared" si="6"/>
        <v>1.9176485999999977</v>
      </c>
      <c r="AM99">
        <f t="shared" si="6"/>
        <v>0.38630340000000057</v>
      </c>
      <c r="AN99">
        <f t="shared" si="6"/>
        <v>1.6528319999999989E-2</v>
      </c>
      <c r="AO99">
        <f t="shared" si="6"/>
        <v>0.70030800000000137</v>
      </c>
      <c r="AP99">
        <f t="shared" si="6"/>
        <v>0.17812304999999995</v>
      </c>
      <c r="AQ99">
        <f t="shared" si="6"/>
        <v>0.9261000000000007</v>
      </c>
      <c r="AR99">
        <f t="shared" si="6"/>
        <v>0.75853944900000014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1.9055800000000003</v>
      </c>
      <c r="BA99">
        <f>SUM(B99:AZ99)</f>
        <v>69.695642630999927</v>
      </c>
      <c r="BD99">
        <f t="shared" ref="BD99:BW99" si="7">SUM(BD3:BD98)/4000</f>
        <v>0.58775999999999939</v>
      </c>
      <c r="BE99">
        <f t="shared" si="7"/>
        <v>0.18179999999999999</v>
      </c>
      <c r="BF99">
        <f t="shared" si="7"/>
        <v>4.4152499999999983E-2</v>
      </c>
      <c r="BG99">
        <f t="shared" si="7"/>
        <v>9.6000000000000099E-2</v>
      </c>
      <c r="BH99">
        <f t="shared" si="7"/>
        <v>0.12291999999999979</v>
      </c>
      <c r="BI99">
        <f t="shared" si="7"/>
        <v>0.11395249999999987</v>
      </c>
      <c r="BJ99">
        <f t="shared" si="7"/>
        <v>7.5360000000000094E-2</v>
      </c>
      <c r="BK99">
        <f t="shared" si="7"/>
        <v>0.10183999999999993</v>
      </c>
      <c r="BL99">
        <f t="shared" si="7"/>
        <v>3.1889999999999995E-2</v>
      </c>
      <c r="BM99">
        <f t="shared" si="7"/>
        <v>0</v>
      </c>
      <c r="BN99">
        <f t="shared" si="7"/>
        <v>1.2080000000000013E-2</v>
      </c>
      <c r="BO99">
        <f t="shared" si="7"/>
        <v>0.37333999999999973</v>
      </c>
      <c r="BP99">
        <f t="shared" si="7"/>
        <v>0</v>
      </c>
      <c r="BQ99">
        <f t="shared" si="7"/>
        <v>0.10479999999999999</v>
      </c>
      <c r="BR99">
        <f t="shared" si="7"/>
        <v>4.8789999999999951E-2</v>
      </c>
      <c r="BS99">
        <f t="shared" si="7"/>
        <v>1.0895000000000021E-2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1.9055800000000003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90</v>
      </c>
      <c r="N3">
        <v>118.125</v>
      </c>
      <c r="O3">
        <v>123.66562500000001</v>
      </c>
      <c r="P3">
        <v>123</v>
      </c>
      <c r="Q3">
        <v>10.91</v>
      </c>
      <c r="R3">
        <v>42.390099999999997</v>
      </c>
      <c r="S3">
        <v>26.3901</v>
      </c>
      <c r="T3">
        <v>0</v>
      </c>
      <c r="U3">
        <v>348.97500000000002</v>
      </c>
      <c r="V3">
        <v>20.37</v>
      </c>
      <c r="W3">
        <v>44.917999999999999</v>
      </c>
      <c r="X3">
        <v>147.515625</v>
      </c>
      <c r="Y3">
        <v>0</v>
      </c>
      <c r="Z3">
        <v>19.6614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46.188000000000002</v>
      </c>
      <c r="AF3">
        <v>26.622</v>
      </c>
      <c r="AG3">
        <v>39.195599999999999</v>
      </c>
      <c r="AH3">
        <v>152.94049999999999</v>
      </c>
      <c r="AI3">
        <v>19.094999999999999</v>
      </c>
      <c r="AJ3">
        <v>0</v>
      </c>
      <c r="AK3">
        <v>50.76</v>
      </c>
      <c r="AL3">
        <v>83.664000000000001</v>
      </c>
      <c r="AM3">
        <v>15.996</v>
      </c>
      <c r="AN3">
        <v>0.68867999999999996</v>
      </c>
      <c r="AO3">
        <v>28.812000000000001</v>
      </c>
      <c r="AP3">
        <v>12.9381</v>
      </c>
      <c r="AQ3">
        <v>61.488</v>
      </c>
      <c r="AR3">
        <v>52.44</v>
      </c>
      <c r="AS3">
        <v>31.897383000000001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76.21999999999997</v>
      </c>
      <c r="BA3">
        <f>SUM(B3:AZ3)</f>
        <v>2842.0655410000004</v>
      </c>
      <c r="BB3">
        <v>0</v>
      </c>
      <c r="BD3">
        <v>22.5</v>
      </c>
      <c r="BE3">
        <v>7.34</v>
      </c>
      <c r="BF3">
        <v>1.23</v>
      </c>
      <c r="BG3">
        <v>4.04</v>
      </c>
      <c r="BH3">
        <v>5.15</v>
      </c>
      <c r="BI3">
        <v>4.34</v>
      </c>
      <c r="BJ3">
        <v>2.99</v>
      </c>
      <c r="BK3">
        <v>4.33</v>
      </c>
      <c r="BL3">
        <v>1.87</v>
      </c>
      <c r="BM3">
        <v>0</v>
      </c>
      <c r="BN3">
        <v>0.51</v>
      </c>
      <c r="BO3">
        <v>15</v>
      </c>
      <c r="BP3">
        <v>0</v>
      </c>
      <c r="BQ3">
        <v>4.41</v>
      </c>
      <c r="BR3">
        <v>2.0699999999999998</v>
      </c>
      <c r="BS3">
        <v>0.44</v>
      </c>
      <c r="BT3">
        <v>0</v>
      </c>
      <c r="BU3">
        <v>0</v>
      </c>
      <c r="BV3">
        <v>0</v>
      </c>
      <c r="BW3">
        <f>SUM(BD3:BV3)</f>
        <v>76.21999999999997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90</v>
      </c>
      <c r="N4">
        <v>118.125</v>
      </c>
      <c r="O4">
        <v>123.66562500000001</v>
      </c>
      <c r="P4">
        <v>123</v>
      </c>
      <c r="Q4">
        <v>10.91</v>
      </c>
      <c r="R4">
        <v>42.390099999999997</v>
      </c>
      <c r="S4">
        <v>26.3901</v>
      </c>
      <c r="T4">
        <v>0</v>
      </c>
      <c r="U4">
        <v>348.97500000000002</v>
      </c>
      <c r="V4">
        <v>20.37</v>
      </c>
      <c r="W4">
        <v>44.917999999999999</v>
      </c>
      <c r="X4">
        <v>147.515625</v>
      </c>
      <c r="Y4">
        <v>0</v>
      </c>
      <c r="Z4">
        <v>19.6614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46.188000000000002</v>
      </c>
      <c r="AF4">
        <v>26.622</v>
      </c>
      <c r="AG4">
        <v>39.195599999999999</v>
      </c>
      <c r="AH4">
        <v>152.94049999999999</v>
      </c>
      <c r="AI4">
        <v>19.094999999999999</v>
      </c>
      <c r="AJ4">
        <v>0</v>
      </c>
      <c r="AK4">
        <v>50.76</v>
      </c>
      <c r="AL4">
        <v>83.664000000000001</v>
      </c>
      <c r="AM4">
        <v>15.996</v>
      </c>
      <c r="AN4">
        <v>0.68867999999999996</v>
      </c>
      <c r="AO4">
        <v>28.812000000000001</v>
      </c>
      <c r="AP4">
        <v>12.9381</v>
      </c>
      <c r="AQ4">
        <v>61.488</v>
      </c>
      <c r="AR4">
        <v>52.44</v>
      </c>
      <c r="AS4">
        <v>31.897383000000001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75.699999999999989</v>
      </c>
      <c r="BA4">
        <f t="shared" ref="BA4:BA67" si="1">SUM(B4:AZ4)</f>
        <v>2841.5455410000004</v>
      </c>
      <c r="BB4">
        <v>1</v>
      </c>
      <c r="BD4">
        <v>22.5</v>
      </c>
      <c r="BE4">
        <v>7.34</v>
      </c>
      <c r="BF4">
        <v>1.23</v>
      </c>
      <c r="BG4">
        <v>4.04</v>
      </c>
      <c r="BH4">
        <v>5.15</v>
      </c>
      <c r="BI4">
        <v>3.82</v>
      </c>
      <c r="BJ4">
        <v>2.99</v>
      </c>
      <c r="BK4">
        <v>4.33</v>
      </c>
      <c r="BL4">
        <v>1.87</v>
      </c>
      <c r="BM4">
        <v>0</v>
      </c>
      <c r="BN4">
        <v>0.51</v>
      </c>
      <c r="BO4">
        <v>15</v>
      </c>
      <c r="BP4">
        <v>0</v>
      </c>
      <c r="BQ4">
        <v>4.41</v>
      </c>
      <c r="BR4">
        <v>2.0699999999999998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75.699999999999989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90</v>
      </c>
      <c r="N5">
        <v>118.125</v>
      </c>
      <c r="O5">
        <v>123.66562500000001</v>
      </c>
      <c r="P5">
        <v>123</v>
      </c>
      <c r="Q5">
        <v>10.91</v>
      </c>
      <c r="R5">
        <v>42.390099999999997</v>
      </c>
      <c r="S5">
        <v>26.3901</v>
      </c>
      <c r="T5">
        <v>0</v>
      </c>
      <c r="U5">
        <v>348.97500000000002</v>
      </c>
      <c r="V5">
        <v>20.37</v>
      </c>
      <c r="W5">
        <v>44.917999999999999</v>
      </c>
      <c r="X5">
        <v>147.515625</v>
      </c>
      <c r="Y5">
        <v>0</v>
      </c>
      <c r="Z5">
        <v>19.6614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46.188000000000002</v>
      </c>
      <c r="AF5">
        <v>26.622</v>
      </c>
      <c r="AG5">
        <v>39.195599999999999</v>
      </c>
      <c r="AH5">
        <v>152.94049999999999</v>
      </c>
      <c r="AI5">
        <v>19.094999999999999</v>
      </c>
      <c r="AJ5">
        <v>0</v>
      </c>
      <c r="AK5">
        <v>50.76</v>
      </c>
      <c r="AL5">
        <v>83.664000000000001</v>
      </c>
      <c r="AM5">
        <v>15.996</v>
      </c>
      <c r="AN5">
        <v>0.68867999999999996</v>
      </c>
      <c r="AO5">
        <v>28.812000000000001</v>
      </c>
      <c r="AP5">
        <v>12.9381</v>
      </c>
      <c r="AQ5">
        <v>61.488</v>
      </c>
      <c r="AR5">
        <v>49.128</v>
      </c>
      <c r="AS5">
        <v>31.897383000000001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75.059999999999988</v>
      </c>
      <c r="BA5">
        <f t="shared" si="1"/>
        <v>2837.5935410000006</v>
      </c>
      <c r="BB5">
        <v>2</v>
      </c>
      <c r="BD5">
        <v>22.5</v>
      </c>
      <c r="BE5">
        <v>7.34</v>
      </c>
      <c r="BF5">
        <v>1.35</v>
      </c>
      <c r="BG5">
        <v>4.04</v>
      </c>
      <c r="BH5">
        <v>5.15</v>
      </c>
      <c r="BI5">
        <v>3.06</v>
      </c>
      <c r="BJ5">
        <v>2.99</v>
      </c>
      <c r="BK5">
        <v>4.33</v>
      </c>
      <c r="BL5">
        <v>1.87</v>
      </c>
      <c r="BM5">
        <v>0</v>
      </c>
      <c r="BN5">
        <v>0.51</v>
      </c>
      <c r="BO5">
        <v>15</v>
      </c>
      <c r="BP5">
        <v>0</v>
      </c>
      <c r="BQ5">
        <v>4.41</v>
      </c>
      <c r="BR5">
        <v>2.0699999999999998</v>
      </c>
      <c r="BS5">
        <v>0.44</v>
      </c>
      <c r="BT5">
        <v>0</v>
      </c>
      <c r="BU5">
        <v>0</v>
      </c>
      <c r="BV5">
        <v>0</v>
      </c>
      <c r="BW5">
        <f t="shared" si="2"/>
        <v>75.059999999999988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90</v>
      </c>
      <c r="N6">
        <v>118.125</v>
      </c>
      <c r="O6">
        <v>123.66562500000001</v>
      </c>
      <c r="P6">
        <v>123</v>
      </c>
      <c r="Q6">
        <v>10.91</v>
      </c>
      <c r="R6">
        <v>42.390099999999997</v>
      </c>
      <c r="S6">
        <v>26.3901</v>
      </c>
      <c r="T6">
        <v>0</v>
      </c>
      <c r="U6">
        <v>348.97500000000002</v>
      </c>
      <c r="V6">
        <v>20.37</v>
      </c>
      <c r="W6">
        <v>44.917999999999999</v>
      </c>
      <c r="X6">
        <v>147.515625</v>
      </c>
      <c r="Y6">
        <v>0</v>
      </c>
      <c r="Z6">
        <v>19.6614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46.188000000000002</v>
      </c>
      <c r="AF6">
        <v>26.622</v>
      </c>
      <c r="AG6">
        <v>39.195599999999999</v>
      </c>
      <c r="AH6">
        <v>152.94049999999999</v>
      </c>
      <c r="AI6">
        <v>19.094999999999999</v>
      </c>
      <c r="AJ6">
        <v>0</v>
      </c>
      <c r="AK6">
        <v>50.76</v>
      </c>
      <c r="AL6">
        <v>83.664000000000001</v>
      </c>
      <c r="AM6">
        <v>15.996</v>
      </c>
      <c r="AN6">
        <v>0.68867999999999996</v>
      </c>
      <c r="AO6">
        <v>28.812000000000001</v>
      </c>
      <c r="AP6">
        <v>12.9381</v>
      </c>
      <c r="AQ6">
        <v>46.683</v>
      </c>
      <c r="AR6">
        <v>49.128</v>
      </c>
      <c r="AS6">
        <v>31.897383000000001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74.389999999999986</v>
      </c>
      <c r="BA6">
        <f t="shared" si="1"/>
        <v>2822.1185410000007</v>
      </c>
      <c r="BB6">
        <v>3</v>
      </c>
      <c r="BD6">
        <v>22.5</v>
      </c>
      <c r="BE6">
        <v>7.34</v>
      </c>
      <c r="BF6">
        <v>1.35</v>
      </c>
      <c r="BG6">
        <v>4.04</v>
      </c>
      <c r="BH6">
        <v>5.15</v>
      </c>
      <c r="BI6">
        <v>2.39</v>
      </c>
      <c r="BJ6">
        <v>2.99</v>
      </c>
      <c r="BK6">
        <v>4.33</v>
      </c>
      <c r="BL6">
        <v>1.87</v>
      </c>
      <c r="BM6">
        <v>0</v>
      </c>
      <c r="BN6">
        <v>0.51</v>
      </c>
      <c r="BO6">
        <v>15</v>
      </c>
      <c r="BP6">
        <v>0</v>
      </c>
      <c r="BQ6">
        <v>4.41</v>
      </c>
      <c r="BR6">
        <v>2.0699999999999998</v>
      </c>
      <c r="BS6">
        <v>0.44</v>
      </c>
      <c r="BT6">
        <v>0</v>
      </c>
      <c r="BU6">
        <v>0</v>
      </c>
      <c r="BV6">
        <v>0</v>
      </c>
      <c r="BW6">
        <f t="shared" si="2"/>
        <v>74.389999999999986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562.22209999999995</v>
      </c>
      <c r="M7">
        <v>90</v>
      </c>
      <c r="N7">
        <v>118.125</v>
      </c>
      <c r="O7">
        <v>123.66562500000001</v>
      </c>
      <c r="P7">
        <v>123</v>
      </c>
      <c r="Q7">
        <v>10.91</v>
      </c>
      <c r="R7">
        <v>42.390099999999997</v>
      </c>
      <c r="S7">
        <v>26.3901</v>
      </c>
      <c r="T7">
        <v>0</v>
      </c>
      <c r="U7">
        <v>348.97500000000002</v>
      </c>
      <c r="V7">
        <v>20.37</v>
      </c>
      <c r="W7">
        <v>44.311</v>
      </c>
      <c r="X7">
        <v>147.515625</v>
      </c>
      <c r="Y7">
        <v>0</v>
      </c>
      <c r="Z7">
        <v>19.6614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46.188000000000002</v>
      </c>
      <c r="AF7">
        <v>26.622</v>
      </c>
      <c r="AG7">
        <v>39.195599999999999</v>
      </c>
      <c r="AH7">
        <v>152.94049999999999</v>
      </c>
      <c r="AI7">
        <v>19.094999999999999</v>
      </c>
      <c r="AJ7">
        <v>0</v>
      </c>
      <c r="AK7">
        <v>50.76</v>
      </c>
      <c r="AL7">
        <v>83.664000000000001</v>
      </c>
      <c r="AM7">
        <v>15.996</v>
      </c>
      <c r="AN7">
        <v>0.68867999999999996</v>
      </c>
      <c r="AO7">
        <v>28.812000000000001</v>
      </c>
      <c r="AP7">
        <v>12.9381</v>
      </c>
      <c r="AQ7">
        <v>43.47</v>
      </c>
      <c r="AR7">
        <v>49.128</v>
      </c>
      <c r="AS7">
        <v>31.897383000000001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74.389999999999986</v>
      </c>
      <c r="BA7">
        <f t="shared" si="1"/>
        <v>2727.3705410000002</v>
      </c>
      <c r="BB7">
        <v>4</v>
      </c>
      <c r="BD7">
        <v>22.5</v>
      </c>
      <c r="BE7">
        <v>7.34</v>
      </c>
      <c r="BF7">
        <v>1.35</v>
      </c>
      <c r="BG7">
        <v>4.04</v>
      </c>
      <c r="BH7">
        <v>5.15</v>
      </c>
      <c r="BI7">
        <v>2.39</v>
      </c>
      <c r="BJ7">
        <v>2.99</v>
      </c>
      <c r="BK7">
        <v>4.33</v>
      </c>
      <c r="BL7">
        <v>1.87</v>
      </c>
      <c r="BM7">
        <v>0</v>
      </c>
      <c r="BN7">
        <v>0.51</v>
      </c>
      <c r="BO7">
        <v>15</v>
      </c>
      <c r="BP7">
        <v>0</v>
      </c>
      <c r="BQ7">
        <v>4.41</v>
      </c>
      <c r="BR7">
        <v>2.0699999999999998</v>
      </c>
      <c r="BS7">
        <v>0.44</v>
      </c>
      <c r="BT7">
        <v>0</v>
      </c>
      <c r="BU7">
        <v>0</v>
      </c>
      <c r="BV7">
        <v>0</v>
      </c>
      <c r="BW7">
        <f t="shared" si="2"/>
        <v>74.389999999999986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512.22209999999995</v>
      </c>
      <c r="M8">
        <v>90</v>
      </c>
      <c r="N8">
        <v>118.125</v>
      </c>
      <c r="O8">
        <v>123.66562500000001</v>
      </c>
      <c r="P8">
        <v>123</v>
      </c>
      <c r="Q8">
        <v>10.91</v>
      </c>
      <c r="R8">
        <v>42.390099999999997</v>
      </c>
      <c r="S8">
        <v>26.3901</v>
      </c>
      <c r="T8">
        <v>0</v>
      </c>
      <c r="U8">
        <v>348.97500000000002</v>
      </c>
      <c r="V8">
        <v>20.37</v>
      </c>
      <c r="W8">
        <v>44.311</v>
      </c>
      <c r="X8">
        <v>147.515625</v>
      </c>
      <c r="Y8">
        <v>0</v>
      </c>
      <c r="Z8">
        <v>19.6614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46.188000000000002</v>
      </c>
      <c r="AF8">
        <v>26.622</v>
      </c>
      <c r="AG8">
        <v>39.195599999999999</v>
      </c>
      <c r="AH8">
        <v>152.94049999999999</v>
      </c>
      <c r="AI8">
        <v>19.094999999999999</v>
      </c>
      <c r="AJ8">
        <v>0</v>
      </c>
      <c r="AK8">
        <v>50.76</v>
      </c>
      <c r="AL8">
        <v>83.664000000000001</v>
      </c>
      <c r="AM8">
        <v>15.996</v>
      </c>
      <c r="AN8">
        <v>0.68867999999999996</v>
      </c>
      <c r="AO8">
        <v>28.812000000000001</v>
      </c>
      <c r="AP8">
        <v>12.9381</v>
      </c>
      <c r="AQ8">
        <v>28.98</v>
      </c>
      <c r="AR8">
        <v>49.128</v>
      </c>
      <c r="AS8">
        <v>31.897383000000001</v>
      </c>
      <c r="AT8">
        <v>8.9406409999999994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74.389999999999986</v>
      </c>
      <c r="BA8">
        <f t="shared" si="1"/>
        <v>2660.5735820000004</v>
      </c>
      <c r="BB8">
        <v>5</v>
      </c>
      <c r="BD8">
        <v>22.5</v>
      </c>
      <c r="BE8">
        <v>7.34</v>
      </c>
      <c r="BF8">
        <v>1.35</v>
      </c>
      <c r="BG8">
        <v>4.04</v>
      </c>
      <c r="BH8">
        <v>5.15</v>
      </c>
      <c r="BI8">
        <v>2.39</v>
      </c>
      <c r="BJ8">
        <v>2.99</v>
      </c>
      <c r="BK8">
        <v>4.33</v>
      </c>
      <c r="BL8">
        <v>1.87</v>
      </c>
      <c r="BM8">
        <v>0</v>
      </c>
      <c r="BN8">
        <v>0.51</v>
      </c>
      <c r="BO8">
        <v>15</v>
      </c>
      <c r="BP8">
        <v>0</v>
      </c>
      <c r="BQ8">
        <v>4.41</v>
      </c>
      <c r="BR8">
        <v>2.0699999999999998</v>
      </c>
      <c r="BS8">
        <v>0.44</v>
      </c>
      <c r="BT8">
        <v>0</v>
      </c>
      <c r="BU8">
        <v>0</v>
      </c>
      <c r="BV8">
        <v>0</v>
      </c>
      <c r="BW8">
        <f t="shared" si="2"/>
        <v>74.389999999999986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446.22210000000001</v>
      </c>
      <c r="M9">
        <v>90</v>
      </c>
      <c r="N9">
        <v>118.125</v>
      </c>
      <c r="O9">
        <v>123.66562500000001</v>
      </c>
      <c r="P9">
        <v>123</v>
      </c>
      <c r="Q9">
        <v>10.91</v>
      </c>
      <c r="R9">
        <v>42.390099999999997</v>
      </c>
      <c r="S9">
        <v>26.3901</v>
      </c>
      <c r="T9">
        <v>0</v>
      </c>
      <c r="U9">
        <v>348.97500000000002</v>
      </c>
      <c r="V9">
        <v>20.37</v>
      </c>
      <c r="W9">
        <v>44.311</v>
      </c>
      <c r="X9">
        <v>147.515625</v>
      </c>
      <c r="Y9">
        <v>0</v>
      </c>
      <c r="Z9">
        <v>19.6614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46.188000000000002</v>
      </c>
      <c r="AF9">
        <v>17.748000000000001</v>
      </c>
      <c r="AG9">
        <v>39.195599999999999</v>
      </c>
      <c r="AH9">
        <v>152.94049999999999</v>
      </c>
      <c r="AI9">
        <v>19.094999999999999</v>
      </c>
      <c r="AJ9">
        <v>0</v>
      </c>
      <c r="AK9">
        <v>50.76</v>
      </c>
      <c r="AL9">
        <v>83.664000000000001</v>
      </c>
      <c r="AM9">
        <v>15.996</v>
      </c>
      <c r="AN9">
        <v>0.68867999999999996</v>
      </c>
      <c r="AO9">
        <v>28.812000000000001</v>
      </c>
      <c r="AP9">
        <v>11.529</v>
      </c>
      <c r="AQ9">
        <v>14.553000000000001</v>
      </c>
      <c r="AR9">
        <v>49.128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74.489999999999981</v>
      </c>
      <c r="BA9">
        <f t="shared" si="1"/>
        <v>2572.2704410000006</v>
      </c>
      <c r="BB9">
        <v>6</v>
      </c>
      <c r="BD9">
        <v>22.5</v>
      </c>
      <c r="BE9">
        <v>7.34</v>
      </c>
      <c r="BF9">
        <v>1.45</v>
      </c>
      <c r="BG9">
        <v>4.04</v>
      </c>
      <c r="BH9">
        <v>5.15</v>
      </c>
      <c r="BI9">
        <v>2.39</v>
      </c>
      <c r="BJ9">
        <v>2.99</v>
      </c>
      <c r="BK9">
        <v>4.33</v>
      </c>
      <c r="BL9">
        <v>1.87</v>
      </c>
      <c r="BM9">
        <v>0</v>
      </c>
      <c r="BN9">
        <v>0.51</v>
      </c>
      <c r="BO9">
        <v>15</v>
      </c>
      <c r="BP9">
        <v>0</v>
      </c>
      <c r="BQ9">
        <v>4.41</v>
      </c>
      <c r="BR9">
        <v>2.0699999999999998</v>
      </c>
      <c r="BS9">
        <v>0.44</v>
      </c>
      <c r="BT9">
        <v>0</v>
      </c>
      <c r="BU9">
        <v>0</v>
      </c>
      <c r="BV9">
        <v>0</v>
      </c>
      <c r="BW9">
        <f t="shared" si="2"/>
        <v>74.489999999999981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446.22210000000001</v>
      </c>
      <c r="M10">
        <v>90</v>
      </c>
      <c r="N10">
        <v>118.125</v>
      </c>
      <c r="O10">
        <v>123.66562500000001</v>
      </c>
      <c r="P10">
        <v>123</v>
      </c>
      <c r="Q10">
        <v>10.91</v>
      </c>
      <c r="R10">
        <v>42.390099999999997</v>
      </c>
      <c r="S10">
        <v>26.3901</v>
      </c>
      <c r="T10">
        <v>0</v>
      </c>
      <c r="U10">
        <v>348.97500000000002</v>
      </c>
      <c r="V10">
        <v>20.37</v>
      </c>
      <c r="W10">
        <v>44.311</v>
      </c>
      <c r="X10">
        <v>147.515625</v>
      </c>
      <c r="Y10">
        <v>0</v>
      </c>
      <c r="Z10">
        <v>19.6614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46.188000000000002</v>
      </c>
      <c r="AF10">
        <v>17.748000000000001</v>
      </c>
      <c r="AG10">
        <v>39.195599999999999</v>
      </c>
      <c r="AH10">
        <v>152.94049999999999</v>
      </c>
      <c r="AI10">
        <v>19.094999999999999</v>
      </c>
      <c r="AJ10">
        <v>0</v>
      </c>
      <c r="AK10">
        <v>50.76</v>
      </c>
      <c r="AL10">
        <v>83.664000000000001</v>
      </c>
      <c r="AM10">
        <v>15.996</v>
      </c>
      <c r="AN10">
        <v>0.68867999999999996</v>
      </c>
      <c r="AO10">
        <v>28.812000000000001</v>
      </c>
      <c r="AP10">
        <v>11.529</v>
      </c>
      <c r="AQ10">
        <v>0</v>
      </c>
      <c r="AR10">
        <v>49.128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74.489999999999981</v>
      </c>
      <c r="BA10">
        <f t="shared" si="1"/>
        <v>2557.7174410000007</v>
      </c>
      <c r="BB10">
        <v>7</v>
      </c>
      <c r="BD10">
        <v>22.5</v>
      </c>
      <c r="BE10">
        <v>7.34</v>
      </c>
      <c r="BF10">
        <v>1.45</v>
      </c>
      <c r="BG10">
        <v>4.04</v>
      </c>
      <c r="BH10">
        <v>5.15</v>
      </c>
      <c r="BI10">
        <v>2.39</v>
      </c>
      <c r="BJ10">
        <v>2.99</v>
      </c>
      <c r="BK10">
        <v>4.33</v>
      </c>
      <c r="BL10">
        <v>1.87</v>
      </c>
      <c r="BM10">
        <v>0</v>
      </c>
      <c r="BN10">
        <v>0.51</v>
      </c>
      <c r="BO10">
        <v>15</v>
      </c>
      <c r="BP10">
        <v>0</v>
      </c>
      <c r="BQ10">
        <v>4.41</v>
      </c>
      <c r="BR10">
        <v>2.0699999999999998</v>
      </c>
      <c r="BS10">
        <v>0.44</v>
      </c>
      <c r="BT10">
        <v>0</v>
      </c>
      <c r="BU10">
        <v>0</v>
      </c>
      <c r="BV10">
        <v>0</v>
      </c>
      <c r="BW10">
        <f t="shared" si="2"/>
        <v>74.489999999999981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446.22210000000001</v>
      </c>
      <c r="M11">
        <v>90</v>
      </c>
      <c r="N11">
        <v>118.125</v>
      </c>
      <c r="O11">
        <v>123.66562500000001</v>
      </c>
      <c r="P11">
        <v>123</v>
      </c>
      <c r="Q11">
        <v>10.91</v>
      </c>
      <c r="R11">
        <v>42.390099999999997</v>
      </c>
      <c r="S11">
        <v>26.3901</v>
      </c>
      <c r="T11">
        <v>0</v>
      </c>
      <c r="U11">
        <v>348.97500000000002</v>
      </c>
      <c r="V11">
        <v>20.37</v>
      </c>
      <c r="W11">
        <v>44.311</v>
      </c>
      <c r="X11">
        <v>147.515625</v>
      </c>
      <c r="Y11">
        <v>0</v>
      </c>
      <c r="Z11">
        <v>19.6614</v>
      </c>
      <c r="AA11">
        <v>42.344000000000001</v>
      </c>
      <c r="AB11">
        <v>39.510120000000001</v>
      </c>
      <c r="AC11">
        <v>29.062808</v>
      </c>
      <c r="AD11">
        <v>36.591700000000003</v>
      </c>
      <c r="AE11">
        <v>46.188000000000002</v>
      </c>
      <c r="AF11">
        <v>17.748000000000001</v>
      </c>
      <c r="AG11">
        <v>39.195599999999999</v>
      </c>
      <c r="AH11">
        <v>152.94049999999999</v>
      </c>
      <c r="AI11">
        <v>19.094999999999999</v>
      </c>
      <c r="AJ11">
        <v>0</v>
      </c>
      <c r="AK11">
        <v>50.76</v>
      </c>
      <c r="AL11">
        <v>83.664000000000001</v>
      </c>
      <c r="AM11">
        <v>15.996</v>
      </c>
      <c r="AN11">
        <v>0.68867999999999996</v>
      </c>
      <c r="AO11">
        <v>28.812000000000001</v>
      </c>
      <c r="AP11">
        <v>11.529</v>
      </c>
      <c r="AQ11">
        <v>0</v>
      </c>
      <c r="AR11">
        <v>49.128</v>
      </c>
      <c r="AS11">
        <v>31.612200000000001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74.120000000000019</v>
      </c>
      <c r="BA11">
        <f t="shared" si="1"/>
        <v>2557.2992580000009</v>
      </c>
      <c r="BB11">
        <v>8</v>
      </c>
      <c r="BD11">
        <v>22.5</v>
      </c>
      <c r="BE11">
        <v>7.17</v>
      </c>
      <c r="BF11">
        <v>1.48</v>
      </c>
      <c r="BG11">
        <v>3.92</v>
      </c>
      <c r="BH11">
        <v>4.9800000000000004</v>
      </c>
      <c r="BI11">
        <v>2.34</v>
      </c>
      <c r="BJ11">
        <v>2.99</v>
      </c>
      <c r="BK11">
        <v>4.34</v>
      </c>
      <c r="BL11">
        <v>1.79</v>
      </c>
      <c r="BM11">
        <v>0</v>
      </c>
      <c r="BN11">
        <v>0.49</v>
      </c>
      <c r="BO11">
        <v>15.23</v>
      </c>
      <c r="BP11">
        <v>0</v>
      </c>
      <c r="BQ11">
        <v>4.28</v>
      </c>
      <c r="BR11">
        <v>2.1800000000000002</v>
      </c>
      <c r="BS11">
        <v>0.43</v>
      </c>
      <c r="BT11">
        <v>0</v>
      </c>
      <c r="BU11">
        <v>0</v>
      </c>
      <c r="BV11">
        <v>0</v>
      </c>
      <c r="BW11">
        <f t="shared" si="2"/>
        <v>74.120000000000019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212.57730000000001</v>
      </c>
      <c r="L12">
        <v>446.22210000000001</v>
      </c>
      <c r="M12">
        <v>90</v>
      </c>
      <c r="N12">
        <v>118.125</v>
      </c>
      <c r="O12">
        <v>123.66562500000001</v>
      </c>
      <c r="P12">
        <v>123</v>
      </c>
      <c r="Q12">
        <v>7.5628000000000002</v>
      </c>
      <c r="R12">
        <v>33.384799999999998</v>
      </c>
      <c r="S12">
        <v>20.293600000000001</v>
      </c>
      <c r="T12">
        <v>0</v>
      </c>
      <c r="U12">
        <v>348.97500000000002</v>
      </c>
      <c r="V12">
        <v>20.37</v>
      </c>
      <c r="W12">
        <v>44.311</v>
      </c>
      <c r="X12">
        <v>147.515625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46.188000000000002</v>
      </c>
      <c r="AF12">
        <v>17.748000000000001</v>
      </c>
      <c r="AG12">
        <v>39.195599999999999</v>
      </c>
      <c r="AH12">
        <v>152.94049999999999</v>
      </c>
      <c r="AI12">
        <v>19.094999999999999</v>
      </c>
      <c r="AJ12">
        <v>0</v>
      </c>
      <c r="AK12">
        <v>50.76</v>
      </c>
      <c r="AL12">
        <v>83.664000000000001</v>
      </c>
      <c r="AM12">
        <v>15.996</v>
      </c>
      <c r="AN12">
        <v>0.68867999999999996</v>
      </c>
      <c r="AO12">
        <v>28.812000000000001</v>
      </c>
      <c r="AP12">
        <v>11.529</v>
      </c>
      <c r="AQ12">
        <v>0</v>
      </c>
      <c r="AR12">
        <v>49.128</v>
      </c>
      <c r="AS12">
        <v>31.612200000000001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74.120000000000019</v>
      </c>
      <c r="BA12">
        <f t="shared" si="1"/>
        <v>2536.2134580000002</v>
      </c>
      <c r="BB12">
        <v>9</v>
      </c>
      <c r="BD12">
        <v>22.5</v>
      </c>
      <c r="BE12">
        <v>7.17</v>
      </c>
      <c r="BF12">
        <v>1.48</v>
      </c>
      <c r="BG12">
        <v>3.92</v>
      </c>
      <c r="BH12">
        <v>4.9800000000000004</v>
      </c>
      <c r="BI12">
        <v>2.34</v>
      </c>
      <c r="BJ12">
        <v>2.99</v>
      </c>
      <c r="BK12">
        <v>4.34</v>
      </c>
      <c r="BL12">
        <v>1.79</v>
      </c>
      <c r="BM12">
        <v>0</v>
      </c>
      <c r="BN12">
        <v>0.49</v>
      </c>
      <c r="BO12">
        <v>15.23</v>
      </c>
      <c r="BP12">
        <v>0</v>
      </c>
      <c r="BQ12">
        <v>4.28</v>
      </c>
      <c r="BR12">
        <v>2.1800000000000002</v>
      </c>
      <c r="BS12">
        <v>0.43</v>
      </c>
      <c r="BT12">
        <v>0</v>
      </c>
      <c r="BU12">
        <v>0</v>
      </c>
      <c r="BV12">
        <v>0</v>
      </c>
      <c r="BW12">
        <f t="shared" si="2"/>
        <v>74.120000000000019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212.57730000000001</v>
      </c>
      <c r="L13">
        <v>446.22210000000001</v>
      </c>
      <c r="M13">
        <v>90</v>
      </c>
      <c r="N13">
        <v>118.125</v>
      </c>
      <c r="O13">
        <v>123.66562500000001</v>
      </c>
      <c r="P13">
        <v>123</v>
      </c>
      <c r="Q13">
        <v>7.5628000000000002</v>
      </c>
      <c r="R13">
        <v>33.384799999999998</v>
      </c>
      <c r="S13">
        <v>20.293600000000001</v>
      </c>
      <c r="T13">
        <v>0</v>
      </c>
      <c r="U13">
        <v>348.97500000000002</v>
      </c>
      <c r="V13">
        <v>20.37</v>
      </c>
      <c r="W13">
        <v>44.311</v>
      </c>
      <c r="X13">
        <v>147.515625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46.188000000000002</v>
      </c>
      <c r="AF13">
        <v>17.748000000000001</v>
      </c>
      <c r="AG13">
        <v>39.195599999999999</v>
      </c>
      <c r="AH13">
        <v>152.94049999999999</v>
      </c>
      <c r="AI13">
        <v>31.824999999999999</v>
      </c>
      <c r="AJ13">
        <v>0</v>
      </c>
      <c r="AK13">
        <v>50.76</v>
      </c>
      <c r="AL13">
        <v>83.664000000000001</v>
      </c>
      <c r="AM13">
        <v>15.996</v>
      </c>
      <c r="AN13">
        <v>0.68867999999999996</v>
      </c>
      <c r="AO13">
        <v>28.812000000000001</v>
      </c>
      <c r="AP13">
        <v>11.529</v>
      </c>
      <c r="AQ13">
        <v>0</v>
      </c>
      <c r="AR13">
        <v>49.128</v>
      </c>
      <c r="AS13">
        <v>31.612200000000001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74.230000000000018</v>
      </c>
      <c r="BA13">
        <f t="shared" si="1"/>
        <v>2549.0534580000003</v>
      </c>
      <c r="BB13">
        <v>10</v>
      </c>
      <c r="BD13">
        <v>22.5</v>
      </c>
      <c r="BE13">
        <v>7.17</v>
      </c>
      <c r="BF13">
        <v>1.59</v>
      </c>
      <c r="BG13">
        <v>3.92</v>
      </c>
      <c r="BH13">
        <v>4.9800000000000004</v>
      </c>
      <c r="BI13">
        <v>2.34</v>
      </c>
      <c r="BJ13">
        <v>2.99</v>
      </c>
      <c r="BK13">
        <v>4.34</v>
      </c>
      <c r="BL13">
        <v>1.79</v>
      </c>
      <c r="BM13">
        <v>0</v>
      </c>
      <c r="BN13">
        <v>0.49</v>
      </c>
      <c r="BO13">
        <v>15.23</v>
      </c>
      <c r="BP13">
        <v>0</v>
      </c>
      <c r="BQ13">
        <v>4.28</v>
      </c>
      <c r="BR13">
        <v>2.1800000000000002</v>
      </c>
      <c r="BS13">
        <v>0.43</v>
      </c>
      <c r="BT13">
        <v>0</v>
      </c>
      <c r="BU13">
        <v>0</v>
      </c>
      <c r="BV13">
        <v>0</v>
      </c>
      <c r="BW13">
        <f t="shared" si="2"/>
        <v>74.230000000000018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212.57730000000001</v>
      </c>
      <c r="L14">
        <v>446.22210000000001</v>
      </c>
      <c r="M14">
        <v>90</v>
      </c>
      <c r="N14">
        <v>118.125</v>
      </c>
      <c r="O14">
        <v>123.66562500000001</v>
      </c>
      <c r="P14">
        <v>123</v>
      </c>
      <c r="Q14">
        <v>7.5628000000000002</v>
      </c>
      <c r="R14">
        <v>33.384799999999998</v>
      </c>
      <c r="S14">
        <v>20.293600000000001</v>
      </c>
      <c r="T14">
        <v>0</v>
      </c>
      <c r="U14">
        <v>348.97500000000002</v>
      </c>
      <c r="V14">
        <v>20.37</v>
      </c>
      <c r="W14">
        <v>44.311</v>
      </c>
      <c r="X14">
        <v>147.515625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46.188000000000002</v>
      </c>
      <c r="AF14">
        <v>17.748000000000001</v>
      </c>
      <c r="AG14">
        <v>39.195599999999999</v>
      </c>
      <c r="AH14">
        <v>152.94049999999999</v>
      </c>
      <c r="AI14">
        <v>31.824999999999999</v>
      </c>
      <c r="AJ14">
        <v>0</v>
      </c>
      <c r="AK14">
        <v>50.76</v>
      </c>
      <c r="AL14">
        <v>83.664000000000001</v>
      </c>
      <c r="AM14">
        <v>15.996</v>
      </c>
      <c r="AN14">
        <v>0.68867999999999996</v>
      </c>
      <c r="AO14">
        <v>28.812000000000001</v>
      </c>
      <c r="AP14">
        <v>11.529</v>
      </c>
      <c r="AQ14">
        <v>0</v>
      </c>
      <c r="AR14">
        <v>49.128</v>
      </c>
      <c r="AS14">
        <v>31.612200000000001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74.230000000000018</v>
      </c>
      <c r="BA14">
        <f t="shared" si="1"/>
        <v>2549.0534580000003</v>
      </c>
      <c r="BB14">
        <v>11</v>
      </c>
      <c r="BD14">
        <v>22.5</v>
      </c>
      <c r="BE14">
        <v>7.17</v>
      </c>
      <c r="BF14">
        <v>1.59</v>
      </c>
      <c r="BG14">
        <v>3.92</v>
      </c>
      <c r="BH14">
        <v>4.9800000000000004</v>
      </c>
      <c r="BI14">
        <v>2.34</v>
      </c>
      <c r="BJ14">
        <v>2.99</v>
      </c>
      <c r="BK14">
        <v>4.34</v>
      </c>
      <c r="BL14">
        <v>1.79</v>
      </c>
      <c r="BM14">
        <v>0</v>
      </c>
      <c r="BN14">
        <v>0.49</v>
      </c>
      <c r="BO14">
        <v>15.23</v>
      </c>
      <c r="BP14">
        <v>0</v>
      </c>
      <c r="BQ14">
        <v>4.28</v>
      </c>
      <c r="BR14">
        <v>2.1800000000000002</v>
      </c>
      <c r="BS14">
        <v>0.43</v>
      </c>
      <c r="BT14">
        <v>0</v>
      </c>
      <c r="BU14">
        <v>0</v>
      </c>
      <c r="BV14">
        <v>0</v>
      </c>
      <c r="BW14">
        <f t="shared" si="2"/>
        <v>74.230000000000018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212.57730000000001</v>
      </c>
      <c r="L15">
        <v>446.22210000000001</v>
      </c>
      <c r="M15">
        <v>90</v>
      </c>
      <c r="N15">
        <v>118.125</v>
      </c>
      <c r="O15">
        <v>123.66562500000001</v>
      </c>
      <c r="P15">
        <v>123</v>
      </c>
      <c r="Q15">
        <v>7.5628000000000002</v>
      </c>
      <c r="R15">
        <v>33.384799999999998</v>
      </c>
      <c r="S15">
        <v>20.293600000000001</v>
      </c>
      <c r="T15">
        <v>0</v>
      </c>
      <c r="U15">
        <v>348.97500000000002</v>
      </c>
      <c r="V15">
        <v>20.37</v>
      </c>
      <c r="W15">
        <v>44.917999999999999</v>
      </c>
      <c r="X15">
        <v>147.515625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46.188000000000002</v>
      </c>
      <c r="AF15">
        <v>17.748000000000001</v>
      </c>
      <c r="AG15">
        <v>39.195599999999999</v>
      </c>
      <c r="AH15">
        <v>152.94049999999999</v>
      </c>
      <c r="AI15">
        <v>31.824999999999999</v>
      </c>
      <c r="AJ15">
        <v>0</v>
      </c>
      <c r="AK15">
        <v>50.76</v>
      </c>
      <c r="AL15">
        <v>79.364599999999996</v>
      </c>
      <c r="AM15">
        <v>15.996</v>
      </c>
      <c r="AN15">
        <v>0.68867999999999996</v>
      </c>
      <c r="AO15">
        <v>28.812000000000001</v>
      </c>
      <c r="AP15">
        <v>11.529</v>
      </c>
      <c r="AQ15">
        <v>0</v>
      </c>
      <c r="AR15">
        <v>49.128</v>
      </c>
      <c r="AS15">
        <v>31.612200000000001</v>
      </c>
      <c r="AT15">
        <v>9.6677890000000009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74.390000000000015</v>
      </c>
      <c r="BA15">
        <f t="shared" si="1"/>
        <v>2543.9412469999997</v>
      </c>
      <c r="BB15">
        <v>12</v>
      </c>
      <c r="BD15">
        <v>22.5</v>
      </c>
      <c r="BE15">
        <v>7.17</v>
      </c>
      <c r="BF15">
        <v>1.59</v>
      </c>
      <c r="BG15">
        <v>3.92</v>
      </c>
      <c r="BH15">
        <v>4.9800000000000004</v>
      </c>
      <c r="BI15">
        <v>2.34</v>
      </c>
      <c r="BJ15">
        <v>2.99</v>
      </c>
      <c r="BK15">
        <v>4.34</v>
      </c>
      <c r="BL15">
        <v>1.79</v>
      </c>
      <c r="BM15">
        <v>0</v>
      </c>
      <c r="BN15">
        <v>0.49</v>
      </c>
      <c r="BO15">
        <v>15.39</v>
      </c>
      <c r="BP15">
        <v>0</v>
      </c>
      <c r="BQ15">
        <v>4.28</v>
      </c>
      <c r="BR15">
        <v>2.1800000000000002</v>
      </c>
      <c r="BS15">
        <v>0.43</v>
      </c>
      <c r="BT15">
        <v>0</v>
      </c>
      <c r="BU15">
        <v>0</v>
      </c>
      <c r="BV15">
        <v>0</v>
      </c>
      <c r="BW15">
        <f t="shared" si="2"/>
        <v>74.390000000000015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212.57730000000001</v>
      </c>
      <c r="L16">
        <v>446.22210000000001</v>
      </c>
      <c r="M16">
        <v>90</v>
      </c>
      <c r="N16">
        <v>118.125</v>
      </c>
      <c r="O16">
        <v>123.66562500000001</v>
      </c>
      <c r="P16">
        <v>123</v>
      </c>
      <c r="Q16">
        <v>7.5628000000000002</v>
      </c>
      <c r="R16">
        <v>33.384799999999998</v>
      </c>
      <c r="S16">
        <v>20.293600000000001</v>
      </c>
      <c r="T16">
        <v>0</v>
      </c>
      <c r="U16">
        <v>348.97500000000002</v>
      </c>
      <c r="V16">
        <v>20.37</v>
      </c>
      <c r="W16">
        <v>38.138599999999997</v>
      </c>
      <c r="X16">
        <v>147.515625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46.188000000000002</v>
      </c>
      <c r="AF16">
        <v>17.748000000000001</v>
      </c>
      <c r="AG16">
        <v>39.195599999999999</v>
      </c>
      <c r="AH16">
        <v>152.94049999999999</v>
      </c>
      <c r="AI16">
        <v>35.643999999999998</v>
      </c>
      <c r="AJ16">
        <v>0</v>
      </c>
      <c r="AK16">
        <v>50.76</v>
      </c>
      <c r="AL16">
        <v>79.364599999999996</v>
      </c>
      <c r="AM16">
        <v>15.996</v>
      </c>
      <c r="AN16">
        <v>0.68867999999999996</v>
      </c>
      <c r="AO16">
        <v>28.812000000000001</v>
      </c>
      <c r="AP16">
        <v>11.529</v>
      </c>
      <c r="AQ16">
        <v>0</v>
      </c>
      <c r="AR16">
        <v>52.44</v>
      </c>
      <c r="AS16">
        <v>31.612200000000001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74.390000000000015</v>
      </c>
      <c r="BA16">
        <f t="shared" si="1"/>
        <v>2545.8726579999998</v>
      </c>
      <c r="BB16">
        <v>13</v>
      </c>
      <c r="BD16">
        <v>22.5</v>
      </c>
      <c r="BE16">
        <v>7.17</v>
      </c>
      <c r="BF16">
        <v>1.59</v>
      </c>
      <c r="BG16">
        <v>3.92</v>
      </c>
      <c r="BH16">
        <v>4.9800000000000004</v>
      </c>
      <c r="BI16">
        <v>2.34</v>
      </c>
      <c r="BJ16">
        <v>2.99</v>
      </c>
      <c r="BK16">
        <v>4.34</v>
      </c>
      <c r="BL16">
        <v>1.79</v>
      </c>
      <c r="BM16">
        <v>0</v>
      </c>
      <c r="BN16">
        <v>0.49</v>
      </c>
      <c r="BO16">
        <v>15.39</v>
      </c>
      <c r="BP16">
        <v>0</v>
      </c>
      <c r="BQ16">
        <v>4.28</v>
      </c>
      <c r="BR16">
        <v>2.1800000000000002</v>
      </c>
      <c r="BS16">
        <v>0.43</v>
      </c>
      <c r="BT16">
        <v>0</v>
      </c>
      <c r="BU16">
        <v>0</v>
      </c>
      <c r="BV16">
        <v>0</v>
      </c>
      <c r="BW16">
        <f t="shared" si="2"/>
        <v>74.390000000000015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212.57730000000001</v>
      </c>
      <c r="L17">
        <v>400.97239999999999</v>
      </c>
      <c r="M17">
        <v>90</v>
      </c>
      <c r="N17">
        <v>118.125</v>
      </c>
      <c r="O17">
        <v>123.66562500000001</v>
      </c>
      <c r="P17">
        <v>123</v>
      </c>
      <c r="Q17">
        <v>7.5628000000000002</v>
      </c>
      <c r="R17">
        <v>33.384799999999998</v>
      </c>
      <c r="S17">
        <v>20.293600000000001</v>
      </c>
      <c r="T17">
        <v>0</v>
      </c>
      <c r="U17">
        <v>348.97500000000002</v>
      </c>
      <c r="V17">
        <v>20.37</v>
      </c>
      <c r="W17">
        <v>38.138599999999997</v>
      </c>
      <c r="X17">
        <v>125.26090000000001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46.188000000000002</v>
      </c>
      <c r="AF17">
        <v>17.748000000000001</v>
      </c>
      <c r="AG17">
        <v>39.195599999999999</v>
      </c>
      <c r="AH17">
        <v>152.94049999999999</v>
      </c>
      <c r="AI17">
        <v>35.643999999999998</v>
      </c>
      <c r="AJ17">
        <v>0</v>
      </c>
      <c r="AK17">
        <v>50.76</v>
      </c>
      <c r="AL17">
        <v>79.364599999999996</v>
      </c>
      <c r="AM17">
        <v>15.996</v>
      </c>
      <c r="AN17">
        <v>0.68867999999999996</v>
      </c>
      <c r="AO17">
        <v>28.812000000000001</v>
      </c>
      <c r="AP17">
        <v>12.9381</v>
      </c>
      <c r="AQ17">
        <v>0</v>
      </c>
      <c r="AR17">
        <v>52.44</v>
      </c>
      <c r="AS17">
        <v>31.612200000000001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74.510000000000019</v>
      </c>
      <c r="BA17">
        <f t="shared" si="1"/>
        <v>2479.8973330000003</v>
      </c>
      <c r="BB17">
        <v>14</v>
      </c>
      <c r="BD17">
        <v>22.5</v>
      </c>
      <c r="BE17">
        <v>7.17</v>
      </c>
      <c r="BF17">
        <v>1.71</v>
      </c>
      <c r="BG17">
        <v>3.92</v>
      </c>
      <c r="BH17">
        <v>4.9800000000000004</v>
      </c>
      <c r="BI17">
        <v>2.34</v>
      </c>
      <c r="BJ17">
        <v>2.99</v>
      </c>
      <c r="BK17">
        <v>4.34</v>
      </c>
      <c r="BL17">
        <v>1.79</v>
      </c>
      <c r="BM17">
        <v>0</v>
      </c>
      <c r="BN17">
        <v>0.49</v>
      </c>
      <c r="BO17">
        <v>15.39</v>
      </c>
      <c r="BP17">
        <v>0</v>
      </c>
      <c r="BQ17">
        <v>4.28</v>
      </c>
      <c r="BR17">
        <v>2.1800000000000002</v>
      </c>
      <c r="BS17">
        <v>0.43</v>
      </c>
      <c r="BT17">
        <v>0</v>
      </c>
      <c r="BU17">
        <v>0</v>
      </c>
      <c r="BV17">
        <v>0</v>
      </c>
      <c r="BW17">
        <f t="shared" si="2"/>
        <v>74.510000000000019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212.57730000000001</v>
      </c>
      <c r="L18">
        <v>400.97239999999999</v>
      </c>
      <c r="M18">
        <v>90</v>
      </c>
      <c r="N18">
        <v>118.125</v>
      </c>
      <c r="O18">
        <v>123.66562500000001</v>
      </c>
      <c r="P18">
        <v>123</v>
      </c>
      <c r="Q18">
        <v>7.5628000000000002</v>
      </c>
      <c r="R18">
        <v>33.384799999999998</v>
      </c>
      <c r="S18">
        <v>20.293600000000001</v>
      </c>
      <c r="T18">
        <v>0</v>
      </c>
      <c r="U18">
        <v>348.97500000000002</v>
      </c>
      <c r="V18">
        <v>20.37</v>
      </c>
      <c r="W18">
        <v>38.138599999999997</v>
      </c>
      <c r="X18">
        <v>125.26090000000001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46.188000000000002</v>
      </c>
      <c r="AF18">
        <v>17.748000000000001</v>
      </c>
      <c r="AG18">
        <v>39.195599999999999</v>
      </c>
      <c r="AH18">
        <v>152.94049999999999</v>
      </c>
      <c r="AI18">
        <v>35.643999999999998</v>
      </c>
      <c r="AJ18">
        <v>0</v>
      </c>
      <c r="AK18">
        <v>50.76</v>
      </c>
      <c r="AL18">
        <v>79.364599999999996</v>
      </c>
      <c r="AM18">
        <v>15.996</v>
      </c>
      <c r="AN18">
        <v>0.68867999999999996</v>
      </c>
      <c r="AO18">
        <v>28.812000000000001</v>
      </c>
      <c r="AP18">
        <v>12.9381</v>
      </c>
      <c r="AQ18">
        <v>0</v>
      </c>
      <c r="AR18">
        <v>52.44</v>
      </c>
      <c r="AS18">
        <v>31.612200000000001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74.510000000000019</v>
      </c>
      <c r="BA18">
        <f t="shared" si="1"/>
        <v>2479.8973330000003</v>
      </c>
      <c r="BB18">
        <v>15</v>
      </c>
      <c r="BD18">
        <v>22.5</v>
      </c>
      <c r="BE18">
        <v>7.17</v>
      </c>
      <c r="BF18">
        <v>1.71</v>
      </c>
      <c r="BG18">
        <v>3.92</v>
      </c>
      <c r="BH18">
        <v>4.9800000000000004</v>
      </c>
      <c r="BI18">
        <v>2.34</v>
      </c>
      <c r="BJ18">
        <v>2.99</v>
      </c>
      <c r="BK18">
        <v>4.34</v>
      </c>
      <c r="BL18">
        <v>1.79</v>
      </c>
      <c r="BM18">
        <v>0</v>
      </c>
      <c r="BN18">
        <v>0.49</v>
      </c>
      <c r="BO18">
        <v>15.39</v>
      </c>
      <c r="BP18">
        <v>0</v>
      </c>
      <c r="BQ18">
        <v>4.28</v>
      </c>
      <c r="BR18">
        <v>2.1800000000000002</v>
      </c>
      <c r="BS18">
        <v>0.43</v>
      </c>
      <c r="BT18">
        <v>0</v>
      </c>
      <c r="BU18">
        <v>0</v>
      </c>
      <c r="BV18">
        <v>0</v>
      </c>
      <c r="BW18">
        <f t="shared" si="2"/>
        <v>74.510000000000019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212.57730000000001</v>
      </c>
      <c r="L19">
        <v>446.22210000000001</v>
      </c>
      <c r="M19">
        <v>90</v>
      </c>
      <c r="N19">
        <v>118.125</v>
      </c>
      <c r="O19">
        <v>123.66562500000001</v>
      </c>
      <c r="P19">
        <v>123</v>
      </c>
      <c r="Q19">
        <v>7.5628000000000002</v>
      </c>
      <c r="R19">
        <v>33.384799999999998</v>
      </c>
      <c r="S19">
        <v>20.293600000000001</v>
      </c>
      <c r="T19">
        <v>0</v>
      </c>
      <c r="U19">
        <v>348.97500000000002</v>
      </c>
      <c r="V19">
        <v>20.37</v>
      </c>
      <c r="W19">
        <v>38.138599999999997</v>
      </c>
      <c r="X19">
        <v>125.26090000000001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38.49</v>
      </c>
      <c r="AF19">
        <v>17.748000000000001</v>
      </c>
      <c r="AG19">
        <v>39.195599999999999</v>
      </c>
      <c r="AH19">
        <v>152.94049999999999</v>
      </c>
      <c r="AI19">
        <v>35.643999999999998</v>
      </c>
      <c r="AJ19">
        <v>0</v>
      </c>
      <c r="AK19">
        <v>50.76</v>
      </c>
      <c r="AL19">
        <v>79.364599999999996</v>
      </c>
      <c r="AM19">
        <v>15.996</v>
      </c>
      <c r="AN19">
        <v>0.68867999999999996</v>
      </c>
      <c r="AO19">
        <v>28.812000000000001</v>
      </c>
      <c r="AP19">
        <v>12.9381</v>
      </c>
      <c r="AQ19">
        <v>0</v>
      </c>
      <c r="AR19">
        <v>52.44</v>
      </c>
      <c r="AS19">
        <v>31.612200000000001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74.510000000000019</v>
      </c>
      <c r="BA19">
        <f t="shared" si="1"/>
        <v>2510.8952330000002</v>
      </c>
      <c r="BB19">
        <v>16</v>
      </c>
      <c r="BD19">
        <v>22.5</v>
      </c>
      <c r="BE19">
        <v>7.17</v>
      </c>
      <c r="BF19">
        <v>1.71</v>
      </c>
      <c r="BG19">
        <v>3.92</v>
      </c>
      <c r="BH19">
        <v>4.9800000000000004</v>
      </c>
      <c r="BI19">
        <v>2.34</v>
      </c>
      <c r="BJ19">
        <v>2.99</v>
      </c>
      <c r="BK19">
        <v>4.34</v>
      </c>
      <c r="BL19">
        <v>1.79</v>
      </c>
      <c r="BM19">
        <v>0</v>
      </c>
      <c r="BN19">
        <v>0.49</v>
      </c>
      <c r="BO19">
        <v>15.39</v>
      </c>
      <c r="BP19">
        <v>0</v>
      </c>
      <c r="BQ19">
        <v>4.28</v>
      </c>
      <c r="BR19">
        <v>2.1800000000000002</v>
      </c>
      <c r="BS19">
        <v>0.43</v>
      </c>
      <c r="BT19">
        <v>0</v>
      </c>
      <c r="BU19">
        <v>0</v>
      </c>
      <c r="BV19">
        <v>0</v>
      </c>
      <c r="BW19">
        <f t="shared" si="2"/>
        <v>74.510000000000019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212.57730000000001</v>
      </c>
      <c r="L20">
        <v>446.22210000000001</v>
      </c>
      <c r="M20">
        <v>90</v>
      </c>
      <c r="N20">
        <v>118.125</v>
      </c>
      <c r="O20">
        <v>123.66562500000001</v>
      </c>
      <c r="P20">
        <v>123</v>
      </c>
      <c r="Q20">
        <v>7.5628000000000002</v>
      </c>
      <c r="R20">
        <v>33.384799999999998</v>
      </c>
      <c r="S20">
        <v>20.293600000000001</v>
      </c>
      <c r="T20">
        <v>0</v>
      </c>
      <c r="U20">
        <v>348.97500000000002</v>
      </c>
      <c r="V20">
        <v>20.37</v>
      </c>
      <c r="W20">
        <v>38.138599999999997</v>
      </c>
      <c r="X20">
        <v>125.26090000000001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38.49</v>
      </c>
      <c r="AF20">
        <v>17.748000000000001</v>
      </c>
      <c r="AG20">
        <v>39.195599999999999</v>
      </c>
      <c r="AH20">
        <v>152.94049999999999</v>
      </c>
      <c r="AI20">
        <v>35.643999999999998</v>
      </c>
      <c r="AJ20">
        <v>0</v>
      </c>
      <c r="AK20">
        <v>50.76</v>
      </c>
      <c r="AL20">
        <v>79.364599999999996</v>
      </c>
      <c r="AM20">
        <v>15.996</v>
      </c>
      <c r="AN20">
        <v>0.68867999999999996</v>
      </c>
      <c r="AO20">
        <v>28.812000000000001</v>
      </c>
      <c r="AP20">
        <v>12.9381</v>
      </c>
      <c r="AQ20">
        <v>0</v>
      </c>
      <c r="AR20">
        <v>49.128</v>
      </c>
      <c r="AS20">
        <v>31.612200000000001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74.510000000000019</v>
      </c>
      <c r="BA20">
        <f t="shared" si="1"/>
        <v>2507.5832330000003</v>
      </c>
      <c r="BB20">
        <v>17</v>
      </c>
      <c r="BD20">
        <v>22.5</v>
      </c>
      <c r="BE20">
        <v>7.17</v>
      </c>
      <c r="BF20">
        <v>1.71</v>
      </c>
      <c r="BG20">
        <v>3.92</v>
      </c>
      <c r="BH20">
        <v>4.9800000000000004</v>
      </c>
      <c r="BI20">
        <v>2.34</v>
      </c>
      <c r="BJ20">
        <v>2.99</v>
      </c>
      <c r="BK20">
        <v>4.34</v>
      </c>
      <c r="BL20">
        <v>1.79</v>
      </c>
      <c r="BM20">
        <v>0</v>
      </c>
      <c r="BN20">
        <v>0.49</v>
      </c>
      <c r="BO20">
        <v>15.39</v>
      </c>
      <c r="BP20">
        <v>0</v>
      </c>
      <c r="BQ20">
        <v>4.28</v>
      </c>
      <c r="BR20">
        <v>2.1800000000000002</v>
      </c>
      <c r="BS20">
        <v>0.43</v>
      </c>
      <c r="BT20">
        <v>0</v>
      </c>
      <c r="BU20">
        <v>0</v>
      </c>
      <c r="BV20">
        <v>0</v>
      </c>
      <c r="BW20">
        <f t="shared" si="2"/>
        <v>74.510000000000019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212.57730000000001</v>
      </c>
      <c r="L21">
        <v>400.97239999999999</v>
      </c>
      <c r="M21">
        <v>90</v>
      </c>
      <c r="N21">
        <v>118.125</v>
      </c>
      <c r="O21">
        <v>123.66562500000001</v>
      </c>
      <c r="P21">
        <v>123</v>
      </c>
      <c r="Q21">
        <v>7.5628000000000002</v>
      </c>
      <c r="R21">
        <v>33.384799999999998</v>
      </c>
      <c r="S21">
        <v>20.293600000000001</v>
      </c>
      <c r="T21">
        <v>0</v>
      </c>
      <c r="U21">
        <v>348.97500000000002</v>
      </c>
      <c r="V21">
        <v>20.37</v>
      </c>
      <c r="W21">
        <v>38.138599999999997</v>
      </c>
      <c r="X21">
        <v>125.26090000000001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38.49</v>
      </c>
      <c r="AF21">
        <v>17.748000000000001</v>
      </c>
      <c r="AG21">
        <v>39.195599999999999</v>
      </c>
      <c r="AH21">
        <v>152.94049999999999</v>
      </c>
      <c r="AI21">
        <v>35.643999999999998</v>
      </c>
      <c r="AJ21">
        <v>0</v>
      </c>
      <c r="AK21">
        <v>50.76</v>
      </c>
      <c r="AL21">
        <v>79.364599999999996</v>
      </c>
      <c r="AM21">
        <v>15.996</v>
      </c>
      <c r="AN21">
        <v>0.68867999999999996</v>
      </c>
      <c r="AO21">
        <v>28.812000000000001</v>
      </c>
      <c r="AP21">
        <v>12.9381</v>
      </c>
      <c r="AQ21">
        <v>0</v>
      </c>
      <c r="AR21">
        <v>49.128</v>
      </c>
      <c r="AS21">
        <v>31.477679999999999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74.090000000000018</v>
      </c>
      <c r="BA21">
        <f t="shared" si="1"/>
        <v>2461.7790130000003</v>
      </c>
      <c r="BB21">
        <v>18</v>
      </c>
      <c r="BD21">
        <v>22.5</v>
      </c>
      <c r="BE21">
        <v>7.17</v>
      </c>
      <c r="BF21">
        <v>1.29</v>
      </c>
      <c r="BG21">
        <v>3.92</v>
      </c>
      <c r="BH21">
        <v>4.9800000000000004</v>
      </c>
      <c r="BI21">
        <v>2.34</v>
      </c>
      <c r="BJ21">
        <v>2.99</v>
      </c>
      <c r="BK21">
        <v>4.34</v>
      </c>
      <c r="BL21">
        <v>1.79</v>
      </c>
      <c r="BM21">
        <v>0</v>
      </c>
      <c r="BN21">
        <v>0.49</v>
      </c>
      <c r="BO21">
        <v>15.39</v>
      </c>
      <c r="BP21">
        <v>0</v>
      </c>
      <c r="BQ21">
        <v>4.28</v>
      </c>
      <c r="BR21">
        <v>2.1800000000000002</v>
      </c>
      <c r="BS21">
        <v>0.43</v>
      </c>
      <c r="BT21">
        <v>0</v>
      </c>
      <c r="BU21">
        <v>0</v>
      </c>
      <c r="BV21">
        <v>0</v>
      </c>
      <c r="BW21">
        <f t="shared" si="2"/>
        <v>74.090000000000018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212.57730000000001</v>
      </c>
      <c r="L22">
        <v>400.97239999999999</v>
      </c>
      <c r="M22">
        <v>90</v>
      </c>
      <c r="N22">
        <v>118.125</v>
      </c>
      <c r="O22">
        <v>123.66562500000001</v>
      </c>
      <c r="P22">
        <v>123</v>
      </c>
      <c r="Q22">
        <v>7.5628000000000002</v>
      </c>
      <c r="R22">
        <v>33.384799999999998</v>
      </c>
      <c r="S22">
        <v>20.293600000000001</v>
      </c>
      <c r="T22">
        <v>0</v>
      </c>
      <c r="U22">
        <v>348.97500000000002</v>
      </c>
      <c r="V22">
        <v>20.37</v>
      </c>
      <c r="W22">
        <v>38.138599999999997</v>
      </c>
      <c r="X22">
        <v>125.26090000000001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38.49</v>
      </c>
      <c r="AF22">
        <v>17.748000000000001</v>
      </c>
      <c r="AG22">
        <v>39.195599999999999</v>
      </c>
      <c r="AH22">
        <v>152.94049999999999</v>
      </c>
      <c r="AI22">
        <v>35.643999999999998</v>
      </c>
      <c r="AJ22">
        <v>0</v>
      </c>
      <c r="AK22">
        <v>50.76</v>
      </c>
      <c r="AL22">
        <v>79.364599999999996</v>
      </c>
      <c r="AM22">
        <v>15.996</v>
      </c>
      <c r="AN22">
        <v>0.68867999999999996</v>
      </c>
      <c r="AO22">
        <v>28.812000000000001</v>
      </c>
      <c r="AP22">
        <v>12.9381</v>
      </c>
      <c r="AQ22">
        <v>14.49</v>
      </c>
      <c r="AR22">
        <v>49.128</v>
      </c>
      <c r="AS22">
        <v>31.477679999999999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74.090000000000018</v>
      </c>
      <c r="BA22">
        <f t="shared" si="1"/>
        <v>2476.2690130000001</v>
      </c>
      <c r="BB22">
        <v>19</v>
      </c>
      <c r="BD22">
        <v>22.5</v>
      </c>
      <c r="BE22">
        <v>7.17</v>
      </c>
      <c r="BF22">
        <v>1.29</v>
      </c>
      <c r="BG22">
        <v>3.92</v>
      </c>
      <c r="BH22">
        <v>4.9800000000000004</v>
      </c>
      <c r="BI22">
        <v>2.34</v>
      </c>
      <c r="BJ22">
        <v>2.99</v>
      </c>
      <c r="BK22">
        <v>4.34</v>
      </c>
      <c r="BL22">
        <v>1.79</v>
      </c>
      <c r="BM22">
        <v>0</v>
      </c>
      <c r="BN22">
        <v>0.49</v>
      </c>
      <c r="BO22">
        <v>15.39</v>
      </c>
      <c r="BP22">
        <v>0</v>
      </c>
      <c r="BQ22">
        <v>4.28</v>
      </c>
      <c r="BR22">
        <v>2.1800000000000002</v>
      </c>
      <c r="BS22">
        <v>0.43</v>
      </c>
      <c r="BT22">
        <v>0</v>
      </c>
      <c r="BU22">
        <v>0</v>
      </c>
      <c r="BV22">
        <v>0</v>
      </c>
      <c r="BW22">
        <f t="shared" si="2"/>
        <v>74.090000000000018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212.57730000000001</v>
      </c>
      <c r="L23">
        <v>446.22210000000001</v>
      </c>
      <c r="M23">
        <v>90</v>
      </c>
      <c r="N23">
        <v>118.125</v>
      </c>
      <c r="O23">
        <v>123.66562500000001</v>
      </c>
      <c r="P23">
        <v>123</v>
      </c>
      <c r="Q23">
        <v>7.5628000000000002</v>
      </c>
      <c r="R23">
        <v>33.384799999999998</v>
      </c>
      <c r="S23">
        <v>20.293600000000001</v>
      </c>
      <c r="T23">
        <v>0</v>
      </c>
      <c r="U23">
        <v>348.97500000000002</v>
      </c>
      <c r="V23">
        <v>20.37</v>
      </c>
      <c r="W23">
        <v>38.138599999999997</v>
      </c>
      <c r="X23">
        <v>125.26090000000001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46.188000000000002</v>
      </c>
      <c r="AF23">
        <v>17.748000000000001</v>
      </c>
      <c r="AG23">
        <v>39.195599999999999</v>
      </c>
      <c r="AH23">
        <v>152.94049999999999</v>
      </c>
      <c r="AI23">
        <v>31.824999999999999</v>
      </c>
      <c r="AJ23">
        <v>0</v>
      </c>
      <c r="AK23">
        <v>50.76</v>
      </c>
      <c r="AL23">
        <v>79.364599999999996</v>
      </c>
      <c r="AM23">
        <v>15.996</v>
      </c>
      <c r="AN23">
        <v>0.68867999999999996</v>
      </c>
      <c r="AO23">
        <v>28.812000000000001</v>
      </c>
      <c r="AP23">
        <v>11.529</v>
      </c>
      <c r="AQ23">
        <v>14.49</v>
      </c>
      <c r="AR23">
        <v>49.128</v>
      </c>
      <c r="AS23">
        <v>31.477679999999999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74.060000000000031</v>
      </c>
      <c r="BA23">
        <f t="shared" si="1"/>
        <v>2523.9586129999998</v>
      </c>
      <c r="BB23">
        <v>20</v>
      </c>
      <c r="BD23">
        <v>22.5</v>
      </c>
      <c r="BE23">
        <v>7.17</v>
      </c>
      <c r="BF23">
        <v>1.29</v>
      </c>
      <c r="BG23">
        <v>3.92</v>
      </c>
      <c r="BH23">
        <v>4.9800000000000004</v>
      </c>
      <c r="BI23">
        <v>2.34</v>
      </c>
      <c r="BJ23">
        <v>2.99</v>
      </c>
      <c r="BK23">
        <v>4.3099999999999996</v>
      </c>
      <c r="BL23">
        <v>1.79</v>
      </c>
      <c r="BM23">
        <v>0</v>
      </c>
      <c r="BN23">
        <v>0.49</v>
      </c>
      <c r="BO23">
        <v>15.39</v>
      </c>
      <c r="BP23">
        <v>0</v>
      </c>
      <c r="BQ23">
        <v>4.28</v>
      </c>
      <c r="BR23">
        <v>2.1800000000000002</v>
      </c>
      <c r="BS23">
        <v>0.43</v>
      </c>
      <c r="BT23">
        <v>0</v>
      </c>
      <c r="BU23">
        <v>0</v>
      </c>
      <c r="BV23">
        <v>0</v>
      </c>
      <c r="BW23">
        <f t="shared" si="2"/>
        <v>74.060000000000031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212.57730000000001</v>
      </c>
      <c r="L24">
        <v>446.22210000000001</v>
      </c>
      <c r="M24">
        <v>90</v>
      </c>
      <c r="N24">
        <v>118.125</v>
      </c>
      <c r="O24">
        <v>123.66562500000001</v>
      </c>
      <c r="P24">
        <v>123</v>
      </c>
      <c r="Q24">
        <v>7.5628000000000002</v>
      </c>
      <c r="R24">
        <v>33.384799999999998</v>
      </c>
      <c r="S24">
        <v>20.293600000000001</v>
      </c>
      <c r="T24">
        <v>0</v>
      </c>
      <c r="U24">
        <v>348.97500000000002</v>
      </c>
      <c r="V24">
        <v>20.37</v>
      </c>
      <c r="W24">
        <v>38.138599999999997</v>
      </c>
      <c r="X24">
        <v>125.26090000000001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46.188000000000002</v>
      </c>
      <c r="AF24">
        <v>17.748000000000001</v>
      </c>
      <c r="AG24">
        <v>39.195599999999999</v>
      </c>
      <c r="AH24">
        <v>152.94049999999999</v>
      </c>
      <c r="AI24">
        <v>31.824999999999999</v>
      </c>
      <c r="AJ24">
        <v>0</v>
      </c>
      <c r="AK24">
        <v>50.76</v>
      </c>
      <c r="AL24">
        <v>79.364599999999996</v>
      </c>
      <c r="AM24">
        <v>15.996</v>
      </c>
      <c r="AN24">
        <v>0.68867999999999996</v>
      </c>
      <c r="AO24">
        <v>28.812000000000001</v>
      </c>
      <c r="AP24">
        <v>11.529</v>
      </c>
      <c r="AQ24">
        <v>28.98</v>
      </c>
      <c r="AR24">
        <v>49.128</v>
      </c>
      <c r="AS24">
        <v>31.477679999999999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74.060000000000031</v>
      </c>
      <c r="BA24">
        <f t="shared" si="1"/>
        <v>2538.448613</v>
      </c>
      <c r="BB24">
        <v>21</v>
      </c>
      <c r="BD24">
        <v>22.5</v>
      </c>
      <c r="BE24">
        <v>7.17</v>
      </c>
      <c r="BF24">
        <v>1.29</v>
      </c>
      <c r="BG24">
        <v>3.92</v>
      </c>
      <c r="BH24">
        <v>4.9800000000000004</v>
      </c>
      <c r="BI24">
        <v>2.34</v>
      </c>
      <c r="BJ24">
        <v>2.99</v>
      </c>
      <c r="BK24">
        <v>4.3099999999999996</v>
      </c>
      <c r="BL24">
        <v>1.79</v>
      </c>
      <c r="BM24">
        <v>0</v>
      </c>
      <c r="BN24">
        <v>0.49</v>
      </c>
      <c r="BO24">
        <v>15.39</v>
      </c>
      <c r="BP24">
        <v>0</v>
      </c>
      <c r="BQ24">
        <v>4.28</v>
      </c>
      <c r="BR24">
        <v>2.1800000000000002</v>
      </c>
      <c r="BS24">
        <v>0.43</v>
      </c>
      <c r="BT24">
        <v>0</v>
      </c>
      <c r="BU24">
        <v>0</v>
      </c>
      <c r="BV24">
        <v>0</v>
      </c>
      <c r="BW24">
        <f t="shared" si="2"/>
        <v>74.060000000000031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446.22210000000001</v>
      </c>
      <c r="M25">
        <v>90</v>
      </c>
      <c r="N25">
        <v>118.125</v>
      </c>
      <c r="O25">
        <v>123.66562500000001</v>
      </c>
      <c r="P25">
        <v>123</v>
      </c>
      <c r="Q25">
        <v>10.91</v>
      </c>
      <c r="R25">
        <v>41.831916999999997</v>
      </c>
      <c r="S25">
        <v>26.3901</v>
      </c>
      <c r="T25">
        <v>0</v>
      </c>
      <c r="U25">
        <v>348.97500000000002</v>
      </c>
      <c r="V25">
        <v>20.37</v>
      </c>
      <c r="W25">
        <v>38.138599999999997</v>
      </c>
      <c r="X25">
        <v>145.26089999999999</v>
      </c>
      <c r="Y25">
        <v>0</v>
      </c>
      <c r="Z25">
        <v>13.1076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46.188000000000002</v>
      </c>
      <c r="AF25">
        <v>17.748000000000001</v>
      </c>
      <c r="AG25">
        <v>39.195599999999999</v>
      </c>
      <c r="AH25">
        <v>152.94049999999999</v>
      </c>
      <c r="AI25">
        <v>22.914000000000001</v>
      </c>
      <c r="AJ25">
        <v>0</v>
      </c>
      <c r="AK25">
        <v>50.76</v>
      </c>
      <c r="AL25">
        <v>79.364599999999996</v>
      </c>
      <c r="AM25">
        <v>15.996</v>
      </c>
      <c r="AN25">
        <v>0.68867999999999996</v>
      </c>
      <c r="AO25">
        <v>28.812000000000001</v>
      </c>
      <c r="AP25">
        <v>11.529</v>
      </c>
      <c r="AQ25">
        <v>30.87</v>
      </c>
      <c r="AR25">
        <v>49.128</v>
      </c>
      <c r="AS25">
        <v>31.477679999999999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74.060000000000031</v>
      </c>
      <c r="BA25">
        <f t="shared" si="1"/>
        <v>2572.2712300000007</v>
      </c>
      <c r="BB25">
        <v>22</v>
      </c>
      <c r="BD25">
        <v>22.5</v>
      </c>
      <c r="BE25">
        <v>7.17</v>
      </c>
      <c r="BF25">
        <v>1.29</v>
      </c>
      <c r="BG25">
        <v>3.92</v>
      </c>
      <c r="BH25">
        <v>4.9800000000000004</v>
      </c>
      <c r="BI25">
        <v>2.34</v>
      </c>
      <c r="BJ25">
        <v>2.99</v>
      </c>
      <c r="BK25">
        <v>4.3099999999999996</v>
      </c>
      <c r="BL25">
        <v>1.79</v>
      </c>
      <c r="BM25">
        <v>0</v>
      </c>
      <c r="BN25">
        <v>0.49</v>
      </c>
      <c r="BO25">
        <v>15.39</v>
      </c>
      <c r="BP25">
        <v>0</v>
      </c>
      <c r="BQ25">
        <v>4.28</v>
      </c>
      <c r="BR25">
        <v>2.1800000000000002</v>
      </c>
      <c r="BS25">
        <v>0.43</v>
      </c>
      <c r="BT25">
        <v>0</v>
      </c>
      <c r="BU25">
        <v>0</v>
      </c>
      <c r="BV25">
        <v>0</v>
      </c>
      <c r="BW25">
        <f t="shared" si="2"/>
        <v>74.060000000000031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446.22210000000001</v>
      </c>
      <c r="M26">
        <v>90</v>
      </c>
      <c r="N26">
        <v>118.125</v>
      </c>
      <c r="O26">
        <v>123.66562500000001</v>
      </c>
      <c r="P26">
        <v>123</v>
      </c>
      <c r="Q26">
        <v>10.91</v>
      </c>
      <c r="R26">
        <v>42.390099999999997</v>
      </c>
      <c r="S26">
        <v>26.3901</v>
      </c>
      <c r="T26">
        <v>0</v>
      </c>
      <c r="U26">
        <v>348.97500000000002</v>
      </c>
      <c r="V26">
        <v>20.37</v>
      </c>
      <c r="W26">
        <v>44.917999999999999</v>
      </c>
      <c r="X26">
        <v>147.515625</v>
      </c>
      <c r="Y26">
        <v>0</v>
      </c>
      <c r="Z26">
        <v>13.1076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46.188000000000002</v>
      </c>
      <c r="AF26">
        <v>17.748000000000001</v>
      </c>
      <c r="AG26">
        <v>39.195599999999999</v>
      </c>
      <c r="AH26">
        <v>152.94049999999999</v>
      </c>
      <c r="AI26">
        <v>25.46</v>
      </c>
      <c r="AJ26">
        <v>0</v>
      </c>
      <c r="AK26">
        <v>50.76</v>
      </c>
      <c r="AL26">
        <v>79.364599999999996</v>
      </c>
      <c r="AM26">
        <v>15.996</v>
      </c>
      <c r="AN26">
        <v>0.68867999999999996</v>
      </c>
      <c r="AO26">
        <v>28.812000000000001</v>
      </c>
      <c r="AP26">
        <v>11.529</v>
      </c>
      <c r="AQ26">
        <v>31.5</v>
      </c>
      <c r="AR26">
        <v>49.128</v>
      </c>
      <c r="AS26">
        <v>31.477679999999999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74.170000000000016</v>
      </c>
      <c r="BA26">
        <f t="shared" si="1"/>
        <v>2585.149538000001</v>
      </c>
      <c r="BB26">
        <v>23</v>
      </c>
      <c r="BD26">
        <v>22.5</v>
      </c>
      <c r="BE26">
        <v>7.17</v>
      </c>
      <c r="BF26">
        <v>1.29</v>
      </c>
      <c r="BG26">
        <v>3.92</v>
      </c>
      <c r="BH26">
        <v>4.9800000000000004</v>
      </c>
      <c r="BI26">
        <v>2.34</v>
      </c>
      <c r="BJ26">
        <v>2.99</v>
      </c>
      <c r="BK26">
        <v>4.38</v>
      </c>
      <c r="BL26">
        <v>1.83</v>
      </c>
      <c r="BM26">
        <v>0</v>
      </c>
      <c r="BN26">
        <v>0.49</v>
      </c>
      <c r="BO26">
        <v>15.39</v>
      </c>
      <c r="BP26">
        <v>0</v>
      </c>
      <c r="BQ26">
        <v>4.28</v>
      </c>
      <c r="BR26">
        <v>2.1800000000000002</v>
      </c>
      <c r="BS26">
        <v>0.43</v>
      </c>
      <c r="BT26">
        <v>0</v>
      </c>
      <c r="BU26">
        <v>0</v>
      </c>
      <c r="BV26">
        <v>0</v>
      </c>
      <c r="BW26">
        <f t="shared" si="2"/>
        <v>74.170000000000016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446.22210000000001</v>
      </c>
      <c r="M27">
        <v>90</v>
      </c>
      <c r="N27">
        <v>118.125</v>
      </c>
      <c r="O27">
        <v>123.66562500000001</v>
      </c>
      <c r="P27">
        <v>123</v>
      </c>
      <c r="Q27">
        <v>10.91</v>
      </c>
      <c r="R27">
        <v>42.390099999999997</v>
      </c>
      <c r="S27">
        <v>26.3901</v>
      </c>
      <c r="T27">
        <v>0</v>
      </c>
      <c r="U27">
        <v>348.97500000000002</v>
      </c>
      <c r="V27">
        <v>20.37</v>
      </c>
      <c r="W27">
        <v>44.917999999999999</v>
      </c>
      <c r="X27">
        <v>147.515625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46.188000000000002</v>
      </c>
      <c r="AF27">
        <v>17.748000000000001</v>
      </c>
      <c r="AG27">
        <v>39.195599999999999</v>
      </c>
      <c r="AH27">
        <v>152.94049999999999</v>
      </c>
      <c r="AI27">
        <v>31.824999999999999</v>
      </c>
      <c r="AJ27">
        <v>0</v>
      </c>
      <c r="AK27">
        <v>50.76</v>
      </c>
      <c r="AL27">
        <v>79.364599999999996</v>
      </c>
      <c r="AM27">
        <v>15.996</v>
      </c>
      <c r="AN27">
        <v>0.68867999999999996</v>
      </c>
      <c r="AO27">
        <v>28.812000000000001</v>
      </c>
      <c r="AP27">
        <v>11.529</v>
      </c>
      <c r="AQ27">
        <v>45.36</v>
      </c>
      <c r="AR27">
        <v>49.128</v>
      </c>
      <c r="AS27">
        <v>31.477679999999999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74.249999999999986</v>
      </c>
      <c r="BA27">
        <f t="shared" si="1"/>
        <v>2605.4545380000009</v>
      </c>
      <c r="BB27">
        <v>24</v>
      </c>
      <c r="BD27">
        <v>22.5</v>
      </c>
      <c r="BE27">
        <v>7.34</v>
      </c>
      <c r="BF27">
        <v>1.23</v>
      </c>
      <c r="BG27">
        <v>4.04</v>
      </c>
      <c r="BH27">
        <v>5.15</v>
      </c>
      <c r="BI27">
        <v>2.39</v>
      </c>
      <c r="BJ27">
        <v>2.99</v>
      </c>
      <c r="BK27">
        <v>4.26</v>
      </c>
      <c r="BL27">
        <v>1.92</v>
      </c>
      <c r="BM27">
        <v>0</v>
      </c>
      <c r="BN27">
        <v>0.51</v>
      </c>
      <c r="BO27">
        <v>15</v>
      </c>
      <c r="BP27">
        <v>0</v>
      </c>
      <c r="BQ27">
        <v>4.41</v>
      </c>
      <c r="BR27">
        <v>2.0699999999999998</v>
      </c>
      <c r="BS27">
        <v>0.44</v>
      </c>
      <c r="BT27">
        <v>0</v>
      </c>
      <c r="BU27">
        <v>0</v>
      </c>
      <c r="BV27">
        <v>0</v>
      </c>
      <c r="BW27">
        <f t="shared" si="2"/>
        <v>74.249999999999986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446.22210000000001</v>
      </c>
      <c r="M28">
        <v>90</v>
      </c>
      <c r="N28">
        <v>118.125</v>
      </c>
      <c r="O28">
        <v>123.66562500000001</v>
      </c>
      <c r="P28">
        <v>123</v>
      </c>
      <c r="Q28">
        <v>10.91</v>
      </c>
      <c r="R28">
        <v>42.390099999999997</v>
      </c>
      <c r="S28">
        <v>26.3901</v>
      </c>
      <c r="T28">
        <v>0</v>
      </c>
      <c r="U28">
        <v>348.97500000000002</v>
      </c>
      <c r="V28">
        <v>20.37</v>
      </c>
      <c r="W28">
        <v>44.917999999999999</v>
      </c>
      <c r="X28">
        <v>147.515625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46.188000000000002</v>
      </c>
      <c r="AF28">
        <v>17.748000000000001</v>
      </c>
      <c r="AG28">
        <v>39.195599999999999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0.68867999999999996</v>
      </c>
      <c r="AO28">
        <v>28.812000000000001</v>
      </c>
      <c r="AP28">
        <v>11.529</v>
      </c>
      <c r="AQ28">
        <v>45.36</v>
      </c>
      <c r="AR28">
        <v>49.128</v>
      </c>
      <c r="AS28">
        <v>31.477679999999999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74.249999999999986</v>
      </c>
      <c r="BA28">
        <f t="shared" si="1"/>
        <v>2639.825538000001</v>
      </c>
      <c r="BB28">
        <v>25</v>
      </c>
      <c r="BD28">
        <v>22.5</v>
      </c>
      <c r="BE28">
        <v>7.34</v>
      </c>
      <c r="BF28">
        <v>1.23</v>
      </c>
      <c r="BG28">
        <v>4.04</v>
      </c>
      <c r="BH28">
        <v>5.15</v>
      </c>
      <c r="BI28">
        <v>2.39</v>
      </c>
      <c r="BJ28">
        <v>2.99</v>
      </c>
      <c r="BK28">
        <v>4.26</v>
      </c>
      <c r="BL28">
        <v>1.92</v>
      </c>
      <c r="BM28">
        <v>0</v>
      </c>
      <c r="BN28">
        <v>0.51</v>
      </c>
      <c r="BO28">
        <v>15</v>
      </c>
      <c r="BP28">
        <v>0</v>
      </c>
      <c r="BQ28">
        <v>4.41</v>
      </c>
      <c r="BR28">
        <v>2.0699999999999998</v>
      </c>
      <c r="BS28">
        <v>0.44</v>
      </c>
      <c r="BT28">
        <v>0</v>
      </c>
      <c r="BU28">
        <v>0</v>
      </c>
      <c r="BV28">
        <v>0</v>
      </c>
      <c r="BW28">
        <f t="shared" si="2"/>
        <v>74.249999999999986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446.22210000000001</v>
      </c>
      <c r="M29">
        <v>90</v>
      </c>
      <c r="N29">
        <v>118.125</v>
      </c>
      <c r="O29">
        <v>123.66562500000001</v>
      </c>
      <c r="P29">
        <v>123</v>
      </c>
      <c r="Q29">
        <v>10.91</v>
      </c>
      <c r="R29">
        <v>42.390099999999997</v>
      </c>
      <c r="S29">
        <v>26.3901</v>
      </c>
      <c r="T29">
        <v>0</v>
      </c>
      <c r="U29">
        <v>348.97500000000002</v>
      </c>
      <c r="V29">
        <v>20.37</v>
      </c>
      <c r="W29">
        <v>44.917999999999999</v>
      </c>
      <c r="X29">
        <v>147.515625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46.188000000000002</v>
      </c>
      <c r="AF29">
        <v>17.748000000000001</v>
      </c>
      <c r="AG29">
        <v>39.195599999999999</v>
      </c>
      <c r="AH29">
        <v>152.94049999999999</v>
      </c>
      <c r="AI29">
        <v>66.195999999999998</v>
      </c>
      <c r="AJ29">
        <v>0</v>
      </c>
      <c r="AK29">
        <v>50.76</v>
      </c>
      <c r="AL29">
        <v>79.364599999999996</v>
      </c>
      <c r="AM29">
        <v>15.996</v>
      </c>
      <c r="AN29">
        <v>0.68867999999999996</v>
      </c>
      <c r="AO29">
        <v>28.812000000000001</v>
      </c>
      <c r="AP29">
        <v>11.529</v>
      </c>
      <c r="AQ29">
        <v>45.36</v>
      </c>
      <c r="AR29">
        <v>49.128</v>
      </c>
      <c r="AS29">
        <v>31.477679999999999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74.249999999999986</v>
      </c>
      <c r="BA29">
        <f t="shared" si="1"/>
        <v>2639.825538000001</v>
      </c>
      <c r="BB29">
        <v>26</v>
      </c>
      <c r="BD29">
        <v>22.5</v>
      </c>
      <c r="BE29">
        <v>7.34</v>
      </c>
      <c r="BF29">
        <v>1.23</v>
      </c>
      <c r="BG29">
        <v>4.04</v>
      </c>
      <c r="BH29">
        <v>5.15</v>
      </c>
      <c r="BI29">
        <v>2.39</v>
      </c>
      <c r="BJ29">
        <v>2.99</v>
      </c>
      <c r="BK29">
        <v>4.26</v>
      </c>
      <c r="BL29">
        <v>1.92</v>
      </c>
      <c r="BM29">
        <v>0</v>
      </c>
      <c r="BN29">
        <v>0.51</v>
      </c>
      <c r="BO29">
        <v>15</v>
      </c>
      <c r="BP29">
        <v>0</v>
      </c>
      <c r="BQ29">
        <v>4.41</v>
      </c>
      <c r="BR29">
        <v>2.0699999999999998</v>
      </c>
      <c r="BS29">
        <v>0.44</v>
      </c>
      <c r="BT29">
        <v>0</v>
      </c>
      <c r="BU29">
        <v>0</v>
      </c>
      <c r="BV29">
        <v>0</v>
      </c>
      <c r="BW29">
        <f t="shared" si="2"/>
        <v>74.249999999999986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446.22210000000001</v>
      </c>
      <c r="M30">
        <v>90</v>
      </c>
      <c r="N30">
        <v>118.125</v>
      </c>
      <c r="O30">
        <v>123.66562500000001</v>
      </c>
      <c r="P30">
        <v>123</v>
      </c>
      <c r="Q30">
        <v>10.91</v>
      </c>
      <c r="R30">
        <v>42.390099999999997</v>
      </c>
      <c r="S30">
        <v>26.3901</v>
      </c>
      <c r="T30">
        <v>0</v>
      </c>
      <c r="U30">
        <v>348.97500000000002</v>
      </c>
      <c r="V30">
        <v>20.37</v>
      </c>
      <c r="W30">
        <v>44.917999999999999</v>
      </c>
      <c r="X30">
        <v>147.515625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46.188000000000002</v>
      </c>
      <c r="AF30">
        <v>17.748000000000001</v>
      </c>
      <c r="AG30">
        <v>39.195599999999999</v>
      </c>
      <c r="AH30">
        <v>152.94049999999999</v>
      </c>
      <c r="AI30">
        <v>66.195999999999998</v>
      </c>
      <c r="AJ30">
        <v>0</v>
      </c>
      <c r="AK30">
        <v>50.76</v>
      </c>
      <c r="AL30">
        <v>79.364599999999996</v>
      </c>
      <c r="AM30">
        <v>15.996</v>
      </c>
      <c r="AN30">
        <v>0.68867999999999996</v>
      </c>
      <c r="AO30">
        <v>28.812000000000001</v>
      </c>
      <c r="AP30">
        <v>11.529</v>
      </c>
      <c r="AQ30">
        <v>45.36</v>
      </c>
      <c r="AR30">
        <v>49.128</v>
      </c>
      <c r="AS30">
        <v>31.477679999999999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74.249999999999986</v>
      </c>
      <c r="BA30">
        <f t="shared" si="1"/>
        <v>2639.825538000001</v>
      </c>
      <c r="BB30">
        <v>27</v>
      </c>
      <c r="BD30">
        <v>22.5</v>
      </c>
      <c r="BE30">
        <v>7.34</v>
      </c>
      <c r="BF30">
        <v>1.23</v>
      </c>
      <c r="BG30">
        <v>4.04</v>
      </c>
      <c r="BH30">
        <v>5.15</v>
      </c>
      <c r="BI30">
        <v>2.39</v>
      </c>
      <c r="BJ30">
        <v>2.99</v>
      </c>
      <c r="BK30">
        <v>4.26</v>
      </c>
      <c r="BL30">
        <v>1.92</v>
      </c>
      <c r="BM30">
        <v>0</v>
      </c>
      <c r="BN30">
        <v>0.51</v>
      </c>
      <c r="BO30">
        <v>15</v>
      </c>
      <c r="BP30">
        <v>0</v>
      </c>
      <c r="BQ30">
        <v>4.41</v>
      </c>
      <c r="BR30">
        <v>2.0699999999999998</v>
      </c>
      <c r="BS30">
        <v>0.44</v>
      </c>
      <c r="BT30">
        <v>0</v>
      </c>
      <c r="BU30">
        <v>0</v>
      </c>
      <c r="BV30">
        <v>0</v>
      </c>
      <c r="BW30">
        <f t="shared" si="2"/>
        <v>74.249999999999986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439.24970000000002</v>
      </c>
      <c r="M31">
        <v>90</v>
      </c>
      <c r="N31">
        <v>118.125</v>
      </c>
      <c r="O31">
        <v>123.66562500000001</v>
      </c>
      <c r="P31">
        <v>123</v>
      </c>
      <c r="Q31">
        <v>10.91</v>
      </c>
      <c r="R31">
        <v>42.390099999999997</v>
      </c>
      <c r="S31">
        <v>26.3901</v>
      </c>
      <c r="T31">
        <v>0</v>
      </c>
      <c r="U31">
        <v>348.97500000000002</v>
      </c>
      <c r="V31">
        <v>20.37</v>
      </c>
      <c r="W31">
        <v>44.917999999999999</v>
      </c>
      <c r="X31">
        <v>147.515625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46.188000000000002</v>
      </c>
      <c r="AF31">
        <v>17.748000000000001</v>
      </c>
      <c r="AG31">
        <v>39.195599999999999</v>
      </c>
      <c r="AH31">
        <v>152.94049999999999</v>
      </c>
      <c r="AI31">
        <v>66.195999999999998</v>
      </c>
      <c r="AJ31">
        <v>0</v>
      </c>
      <c r="AK31">
        <v>50.76</v>
      </c>
      <c r="AL31">
        <v>79.364599999999996</v>
      </c>
      <c r="AM31">
        <v>15.996</v>
      </c>
      <c r="AN31">
        <v>0.68867999999999996</v>
      </c>
      <c r="AO31">
        <v>28.812000000000001</v>
      </c>
      <c r="AP31">
        <v>11.529</v>
      </c>
      <c r="AQ31">
        <v>45.36</v>
      </c>
      <c r="AR31">
        <v>49.128</v>
      </c>
      <c r="AS31">
        <v>31.477679999999999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74.169999999999987</v>
      </c>
      <c r="BA31">
        <f t="shared" si="1"/>
        <v>2632.7731380000009</v>
      </c>
      <c r="BB31">
        <v>28</v>
      </c>
      <c r="BD31">
        <v>22.5</v>
      </c>
      <c r="BE31">
        <v>7.34</v>
      </c>
      <c r="BF31">
        <v>1.23</v>
      </c>
      <c r="BG31">
        <v>4.04</v>
      </c>
      <c r="BH31">
        <v>5.15</v>
      </c>
      <c r="BI31">
        <v>2.39</v>
      </c>
      <c r="BJ31">
        <v>2.99</v>
      </c>
      <c r="BK31">
        <v>4.21</v>
      </c>
      <c r="BL31">
        <v>1.89</v>
      </c>
      <c r="BM31">
        <v>0</v>
      </c>
      <c r="BN31">
        <v>0.51</v>
      </c>
      <c r="BO31">
        <v>15</v>
      </c>
      <c r="BP31">
        <v>0</v>
      </c>
      <c r="BQ31">
        <v>4.41</v>
      </c>
      <c r="BR31">
        <v>2.0699999999999998</v>
      </c>
      <c r="BS31">
        <v>0.44</v>
      </c>
      <c r="BT31">
        <v>0</v>
      </c>
      <c r="BU31">
        <v>0</v>
      </c>
      <c r="BV31">
        <v>0</v>
      </c>
      <c r="BW31">
        <f t="shared" si="2"/>
        <v>74.169999999999987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212.57730000000001</v>
      </c>
      <c r="L32">
        <v>414.24970000000002</v>
      </c>
      <c r="M32">
        <v>90</v>
      </c>
      <c r="N32">
        <v>118.125</v>
      </c>
      <c r="O32">
        <v>123.66562500000001</v>
      </c>
      <c r="P32">
        <v>123</v>
      </c>
      <c r="Q32">
        <v>7.5628000000000002</v>
      </c>
      <c r="R32">
        <v>33.384799999999998</v>
      </c>
      <c r="S32">
        <v>20.293600000000001</v>
      </c>
      <c r="T32">
        <v>0</v>
      </c>
      <c r="U32">
        <v>348.97500000000002</v>
      </c>
      <c r="V32">
        <v>20.37</v>
      </c>
      <c r="W32">
        <v>38.138599999999997</v>
      </c>
      <c r="X32">
        <v>125.26090000000001</v>
      </c>
      <c r="Y32">
        <v>0</v>
      </c>
      <c r="Z32">
        <v>13.1076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46.188000000000002</v>
      </c>
      <c r="AF32">
        <v>17.748000000000001</v>
      </c>
      <c r="AG32">
        <v>39.195599999999999</v>
      </c>
      <c r="AH32">
        <v>152.94049999999999</v>
      </c>
      <c r="AI32">
        <v>66.195999999999998</v>
      </c>
      <c r="AJ32">
        <v>0</v>
      </c>
      <c r="AK32">
        <v>50.76</v>
      </c>
      <c r="AL32">
        <v>79.364599999999996</v>
      </c>
      <c r="AM32">
        <v>15.996</v>
      </c>
      <c r="AN32">
        <v>0.68867999999999996</v>
      </c>
      <c r="AO32">
        <v>28.812000000000001</v>
      </c>
      <c r="AP32">
        <v>11.529</v>
      </c>
      <c r="AQ32">
        <v>45.36</v>
      </c>
      <c r="AR32">
        <v>49.128</v>
      </c>
      <c r="AS32">
        <v>31.477679999999999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74.169999999999987</v>
      </c>
      <c r="BA32">
        <f t="shared" si="1"/>
        <v>2557.3372130000002</v>
      </c>
      <c r="BB32">
        <v>29</v>
      </c>
      <c r="BD32">
        <v>22.5</v>
      </c>
      <c r="BE32">
        <v>7.34</v>
      </c>
      <c r="BF32">
        <v>1.23</v>
      </c>
      <c r="BG32">
        <v>4.04</v>
      </c>
      <c r="BH32">
        <v>5.15</v>
      </c>
      <c r="BI32">
        <v>2.39</v>
      </c>
      <c r="BJ32">
        <v>2.99</v>
      </c>
      <c r="BK32">
        <v>4.21</v>
      </c>
      <c r="BL32">
        <v>1.89</v>
      </c>
      <c r="BM32">
        <v>0</v>
      </c>
      <c r="BN32">
        <v>0.51</v>
      </c>
      <c r="BO32">
        <v>15</v>
      </c>
      <c r="BP32">
        <v>0</v>
      </c>
      <c r="BQ32">
        <v>4.41</v>
      </c>
      <c r="BR32">
        <v>2.0699999999999998</v>
      </c>
      <c r="BS32">
        <v>0.44</v>
      </c>
      <c r="BT32">
        <v>0</v>
      </c>
      <c r="BU32">
        <v>0</v>
      </c>
      <c r="BV32">
        <v>0</v>
      </c>
      <c r="BW32">
        <f t="shared" si="2"/>
        <v>74.169999999999987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212.57730000000001</v>
      </c>
      <c r="L33">
        <v>389.24970000000002</v>
      </c>
      <c r="M33">
        <v>90</v>
      </c>
      <c r="N33">
        <v>118.125</v>
      </c>
      <c r="O33">
        <v>123.66562500000001</v>
      </c>
      <c r="P33">
        <v>123</v>
      </c>
      <c r="Q33">
        <v>7.5628000000000002</v>
      </c>
      <c r="R33">
        <v>33.384799999999998</v>
      </c>
      <c r="S33">
        <v>20.293600000000001</v>
      </c>
      <c r="T33">
        <v>0</v>
      </c>
      <c r="U33">
        <v>348.97500000000002</v>
      </c>
      <c r="V33">
        <v>20.37</v>
      </c>
      <c r="W33">
        <v>38.138599999999997</v>
      </c>
      <c r="X33">
        <v>125.26090000000001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46.188000000000002</v>
      </c>
      <c r="AF33">
        <v>17.748000000000001</v>
      </c>
      <c r="AG33">
        <v>39.195599999999999</v>
      </c>
      <c r="AH33">
        <v>152.94049999999999</v>
      </c>
      <c r="AI33">
        <v>66.195999999999998</v>
      </c>
      <c r="AJ33">
        <v>0</v>
      </c>
      <c r="AK33">
        <v>50.76</v>
      </c>
      <c r="AL33">
        <v>79.364599999999996</v>
      </c>
      <c r="AM33">
        <v>15.996</v>
      </c>
      <c r="AN33">
        <v>0.68867999999999996</v>
      </c>
      <c r="AO33">
        <v>28.812000000000001</v>
      </c>
      <c r="AP33">
        <v>11.529</v>
      </c>
      <c r="AQ33">
        <v>45.36</v>
      </c>
      <c r="AR33">
        <v>49.128</v>
      </c>
      <c r="AS33">
        <v>31.477679999999999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74.169999999999987</v>
      </c>
      <c r="BA33">
        <f t="shared" si="1"/>
        <v>2538.8910130000004</v>
      </c>
      <c r="BB33">
        <v>30</v>
      </c>
      <c r="BD33">
        <v>22.5</v>
      </c>
      <c r="BE33">
        <v>7.34</v>
      </c>
      <c r="BF33">
        <v>1.23</v>
      </c>
      <c r="BG33">
        <v>4.04</v>
      </c>
      <c r="BH33">
        <v>5.15</v>
      </c>
      <c r="BI33">
        <v>2.39</v>
      </c>
      <c r="BJ33">
        <v>2.99</v>
      </c>
      <c r="BK33">
        <v>4.21</v>
      </c>
      <c r="BL33">
        <v>1.89</v>
      </c>
      <c r="BM33">
        <v>0</v>
      </c>
      <c r="BN33">
        <v>0.51</v>
      </c>
      <c r="BO33">
        <v>15</v>
      </c>
      <c r="BP33">
        <v>0</v>
      </c>
      <c r="BQ33">
        <v>4.41</v>
      </c>
      <c r="BR33">
        <v>2.0699999999999998</v>
      </c>
      <c r="BS33">
        <v>0.44</v>
      </c>
      <c r="BT33">
        <v>0</v>
      </c>
      <c r="BU33">
        <v>0</v>
      </c>
      <c r="BV33">
        <v>0</v>
      </c>
      <c r="BW33">
        <f t="shared" si="2"/>
        <v>74.169999999999987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212.57730000000001</v>
      </c>
      <c r="L34">
        <v>389.24970000000002</v>
      </c>
      <c r="M34">
        <v>90</v>
      </c>
      <c r="N34">
        <v>118.125</v>
      </c>
      <c r="O34">
        <v>123.66562500000001</v>
      </c>
      <c r="P34">
        <v>123</v>
      </c>
      <c r="Q34">
        <v>7.5628000000000002</v>
      </c>
      <c r="R34">
        <v>33.384799999999998</v>
      </c>
      <c r="S34">
        <v>20.293600000000001</v>
      </c>
      <c r="T34">
        <v>0</v>
      </c>
      <c r="U34">
        <v>348.97500000000002</v>
      </c>
      <c r="V34">
        <v>20.37</v>
      </c>
      <c r="W34">
        <v>38.138599999999997</v>
      </c>
      <c r="X34">
        <v>125.26090000000001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46.188000000000002</v>
      </c>
      <c r="AF34">
        <v>17.748000000000001</v>
      </c>
      <c r="AG34">
        <v>39.195599999999999</v>
      </c>
      <c r="AH34">
        <v>152.94049999999999</v>
      </c>
      <c r="AI34">
        <v>35.643999999999998</v>
      </c>
      <c r="AJ34">
        <v>0</v>
      </c>
      <c r="AK34">
        <v>50.76</v>
      </c>
      <c r="AL34">
        <v>79.364599999999996</v>
      </c>
      <c r="AM34">
        <v>15.996</v>
      </c>
      <c r="AN34">
        <v>0.68867999999999996</v>
      </c>
      <c r="AO34">
        <v>28.812000000000001</v>
      </c>
      <c r="AP34">
        <v>11.529</v>
      </c>
      <c r="AQ34">
        <v>45.36</v>
      </c>
      <c r="AR34">
        <v>49.128</v>
      </c>
      <c r="AS34">
        <v>31.477679999999999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74.169999999999987</v>
      </c>
      <c r="BA34">
        <f t="shared" si="1"/>
        <v>2508.3390130000003</v>
      </c>
      <c r="BB34">
        <v>31</v>
      </c>
      <c r="BD34">
        <v>22.5</v>
      </c>
      <c r="BE34">
        <v>7.34</v>
      </c>
      <c r="BF34">
        <v>1.23</v>
      </c>
      <c r="BG34">
        <v>4.04</v>
      </c>
      <c r="BH34">
        <v>5.15</v>
      </c>
      <c r="BI34">
        <v>2.39</v>
      </c>
      <c r="BJ34">
        <v>2.99</v>
      </c>
      <c r="BK34">
        <v>4.21</v>
      </c>
      <c r="BL34">
        <v>1.89</v>
      </c>
      <c r="BM34">
        <v>0</v>
      </c>
      <c r="BN34">
        <v>0.51</v>
      </c>
      <c r="BO34">
        <v>15</v>
      </c>
      <c r="BP34">
        <v>0</v>
      </c>
      <c r="BQ34">
        <v>4.41</v>
      </c>
      <c r="BR34">
        <v>2.0699999999999998</v>
      </c>
      <c r="BS34">
        <v>0.44</v>
      </c>
      <c r="BT34">
        <v>0</v>
      </c>
      <c r="BU34">
        <v>0</v>
      </c>
      <c r="BV34">
        <v>0</v>
      </c>
      <c r="BW34">
        <f t="shared" si="2"/>
        <v>74.169999999999987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212.57730000000001</v>
      </c>
      <c r="L35">
        <v>367.95321100000001</v>
      </c>
      <c r="M35">
        <v>90</v>
      </c>
      <c r="N35">
        <v>118.125</v>
      </c>
      <c r="O35">
        <v>123.66562500000001</v>
      </c>
      <c r="P35">
        <v>123</v>
      </c>
      <c r="Q35">
        <v>7.5628000000000002</v>
      </c>
      <c r="R35">
        <v>33.384799999999998</v>
      </c>
      <c r="S35">
        <v>20.293600000000001</v>
      </c>
      <c r="T35">
        <v>0</v>
      </c>
      <c r="U35">
        <v>348.97500000000002</v>
      </c>
      <c r="V35">
        <v>20.37</v>
      </c>
      <c r="W35">
        <v>38.138599999999997</v>
      </c>
      <c r="X35">
        <v>125.26090000000001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46.188000000000002</v>
      </c>
      <c r="AF35">
        <v>17.748000000000001</v>
      </c>
      <c r="AG35">
        <v>39.195599999999999</v>
      </c>
      <c r="AH35">
        <v>152.94049999999999</v>
      </c>
      <c r="AI35">
        <v>44.555</v>
      </c>
      <c r="AJ35">
        <v>0</v>
      </c>
      <c r="AK35">
        <v>50.76</v>
      </c>
      <c r="AL35">
        <v>79.364599999999996</v>
      </c>
      <c r="AM35">
        <v>15.996</v>
      </c>
      <c r="AN35">
        <v>0.68867999999999996</v>
      </c>
      <c r="AO35">
        <v>28.812000000000001</v>
      </c>
      <c r="AP35">
        <v>11.529</v>
      </c>
      <c r="AQ35">
        <v>45.36</v>
      </c>
      <c r="AR35">
        <v>49.128</v>
      </c>
      <c r="AS35">
        <v>31.477679999999999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74.519999999999982</v>
      </c>
      <c r="BA35">
        <f t="shared" si="1"/>
        <v>2496.3035240000004</v>
      </c>
      <c r="BB35">
        <v>32</v>
      </c>
      <c r="BD35">
        <v>22.5</v>
      </c>
      <c r="BE35">
        <v>7.34</v>
      </c>
      <c r="BF35">
        <v>1.58</v>
      </c>
      <c r="BG35">
        <v>4.04</v>
      </c>
      <c r="BH35">
        <v>5.15</v>
      </c>
      <c r="BI35">
        <v>2.39</v>
      </c>
      <c r="BJ35">
        <v>2.99</v>
      </c>
      <c r="BK35">
        <v>4.21</v>
      </c>
      <c r="BL35">
        <v>1.89</v>
      </c>
      <c r="BM35">
        <v>0</v>
      </c>
      <c r="BN35">
        <v>0.51</v>
      </c>
      <c r="BO35">
        <v>15</v>
      </c>
      <c r="BP35">
        <v>0</v>
      </c>
      <c r="BQ35">
        <v>4.41</v>
      </c>
      <c r="BR35">
        <v>2.0699999999999998</v>
      </c>
      <c r="BS35">
        <v>0.44</v>
      </c>
      <c r="BT35">
        <v>0</v>
      </c>
      <c r="BU35">
        <v>0</v>
      </c>
      <c r="BV35">
        <v>0</v>
      </c>
      <c r="BW35">
        <f t="shared" si="2"/>
        <v>74.519999999999982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212.57730000000001</v>
      </c>
      <c r="L36">
        <v>366.96044999999998</v>
      </c>
      <c r="M36">
        <v>90</v>
      </c>
      <c r="N36">
        <v>118.125</v>
      </c>
      <c r="O36">
        <v>123.66562500000001</v>
      </c>
      <c r="P36">
        <v>123</v>
      </c>
      <c r="Q36">
        <v>7.5628000000000002</v>
      </c>
      <c r="R36">
        <v>33.384799999999998</v>
      </c>
      <c r="S36">
        <v>20.293600000000001</v>
      </c>
      <c r="T36">
        <v>0</v>
      </c>
      <c r="U36">
        <v>348.97500000000002</v>
      </c>
      <c r="V36">
        <v>20.37</v>
      </c>
      <c r="W36">
        <v>38.138599999999997</v>
      </c>
      <c r="X36">
        <v>125.26090000000001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46.188000000000002</v>
      </c>
      <c r="AF36">
        <v>17.748000000000001</v>
      </c>
      <c r="AG36">
        <v>39.195599999999999</v>
      </c>
      <c r="AH36">
        <v>152.94049999999999</v>
      </c>
      <c r="AI36">
        <v>44.555</v>
      </c>
      <c r="AJ36">
        <v>0</v>
      </c>
      <c r="AK36">
        <v>50.76</v>
      </c>
      <c r="AL36">
        <v>79.364599999999996</v>
      </c>
      <c r="AM36">
        <v>15.996</v>
      </c>
      <c r="AN36">
        <v>0.68867999999999996</v>
      </c>
      <c r="AO36">
        <v>28.812000000000001</v>
      </c>
      <c r="AP36">
        <v>11.529</v>
      </c>
      <c r="AQ36">
        <v>45.36</v>
      </c>
      <c r="AR36">
        <v>49.128</v>
      </c>
      <c r="AS36">
        <v>31.477679999999999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74.529999999999987</v>
      </c>
      <c r="BA36">
        <f t="shared" si="1"/>
        <v>2495.3207630000006</v>
      </c>
      <c r="BB36">
        <v>33</v>
      </c>
      <c r="BD36">
        <v>22.5</v>
      </c>
      <c r="BE36">
        <v>7.34</v>
      </c>
      <c r="BF36">
        <v>1.59</v>
      </c>
      <c r="BG36">
        <v>4.04</v>
      </c>
      <c r="BH36">
        <v>5.15</v>
      </c>
      <c r="BI36">
        <v>2.39</v>
      </c>
      <c r="BJ36">
        <v>2.99</v>
      </c>
      <c r="BK36">
        <v>4.21</v>
      </c>
      <c r="BL36">
        <v>1.89</v>
      </c>
      <c r="BM36">
        <v>0</v>
      </c>
      <c r="BN36">
        <v>0.51</v>
      </c>
      <c r="BO36">
        <v>15</v>
      </c>
      <c r="BP36">
        <v>0</v>
      </c>
      <c r="BQ36">
        <v>4.41</v>
      </c>
      <c r="BR36">
        <v>2.0699999999999998</v>
      </c>
      <c r="BS36">
        <v>0.44</v>
      </c>
      <c r="BT36">
        <v>0</v>
      </c>
      <c r="BU36">
        <v>0</v>
      </c>
      <c r="BV36">
        <v>0</v>
      </c>
      <c r="BW36">
        <f t="shared" si="2"/>
        <v>74.529999999999987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141.7919</v>
      </c>
      <c r="L37">
        <v>366.96044999999998</v>
      </c>
      <c r="M37">
        <v>90</v>
      </c>
      <c r="N37">
        <v>118.125</v>
      </c>
      <c r="O37">
        <v>123.66562500000001</v>
      </c>
      <c r="P37">
        <v>123</v>
      </c>
      <c r="Q37">
        <v>5.3776359999999999</v>
      </c>
      <c r="R37">
        <v>23.252922000000002</v>
      </c>
      <c r="S37">
        <v>14.420726</v>
      </c>
      <c r="T37">
        <v>0</v>
      </c>
      <c r="U37">
        <v>348.97500000000002</v>
      </c>
      <c r="V37">
        <v>20.37</v>
      </c>
      <c r="W37">
        <v>38.138599999999997</v>
      </c>
      <c r="X37">
        <v>125.26090000000001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46.188000000000002</v>
      </c>
      <c r="AF37">
        <v>17.748000000000001</v>
      </c>
      <c r="AG37">
        <v>39.195599999999999</v>
      </c>
      <c r="AH37">
        <v>152.94049999999999</v>
      </c>
      <c r="AI37">
        <v>44.555</v>
      </c>
      <c r="AJ37">
        <v>0</v>
      </c>
      <c r="AK37">
        <v>50.76</v>
      </c>
      <c r="AL37">
        <v>79.364599999999996</v>
      </c>
      <c r="AM37">
        <v>15.996</v>
      </c>
      <c r="AN37">
        <v>0.68867999999999996</v>
      </c>
      <c r="AO37">
        <v>28.812000000000001</v>
      </c>
      <c r="AP37">
        <v>11.529</v>
      </c>
      <c r="AQ37">
        <v>45.36</v>
      </c>
      <c r="AR37">
        <v>49.128</v>
      </c>
      <c r="AS37">
        <v>31.477679999999999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73.649999999999991</v>
      </c>
      <c r="BA37">
        <f t="shared" si="1"/>
        <v>2405.4654470000005</v>
      </c>
      <c r="BB37">
        <v>34</v>
      </c>
      <c r="BD37">
        <v>22.5</v>
      </c>
      <c r="BE37">
        <v>7.34</v>
      </c>
      <c r="BF37">
        <v>1.64</v>
      </c>
      <c r="BG37">
        <v>4.04</v>
      </c>
      <c r="BH37">
        <v>5.15</v>
      </c>
      <c r="BI37">
        <v>2.39</v>
      </c>
      <c r="BJ37">
        <v>2.99</v>
      </c>
      <c r="BK37">
        <v>4.1500000000000004</v>
      </c>
      <c r="BL37">
        <v>1.02</v>
      </c>
      <c r="BM37">
        <v>0</v>
      </c>
      <c r="BN37">
        <v>0.51</v>
      </c>
      <c r="BO37">
        <v>15</v>
      </c>
      <c r="BP37">
        <v>0</v>
      </c>
      <c r="BQ37">
        <v>4.41</v>
      </c>
      <c r="BR37">
        <v>2.0699999999999998</v>
      </c>
      <c r="BS37">
        <v>0.44</v>
      </c>
      <c r="BT37">
        <v>0</v>
      </c>
      <c r="BU37">
        <v>0</v>
      </c>
      <c r="BV37">
        <v>0</v>
      </c>
      <c r="BW37">
        <f t="shared" si="2"/>
        <v>73.649999999999991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141.7919</v>
      </c>
      <c r="L38">
        <v>366.96044999999998</v>
      </c>
      <c r="M38">
        <v>90</v>
      </c>
      <c r="N38">
        <v>118.125</v>
      </c>
      <c r="O38">
        <v>123.66562500000001</v>
      </c>
      <c r="P38">
        <v>123</v>
      </c>
      <c r="Q38">
        <v>5.3776359999999999</v>
      </c>
      <c r="R38">
        <v>23.252922000000002</v>
      </c>
      <c r="S38">
        <v>14.420726</v>
      </c>
      <c r="T38">
        <v>0</v>
      </c>
      <c r="U38">
        <v>348.97500000000002</v>
      </c>
      <c r="V38">
        <v>20.37</v>
      </c>
      <c r="W38">
        <v>38.138599999999997</v>
      </c>
      <c r="X38">
        <v>125.26090000000001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46.188000000000002</v>
      </c>
      <c r="AF38">
        <v>17.748000000000001</v>
      </c>
      <c r="AG38">
        <v>39.195599999999999</v>
      </c>
      <c r="AH38">
        <v>152.94049999999999</v>
      </c>
      <c r="AI38">
        <v>44.555</v>
      </c>
      <c r="AJ38">
        <v>0</v>
      </c>
      <c r="AK38">
        <v>50.76</v>
      </c>
      <c r="AL38">
        <v>79.364599999999996</v>
      </c>
      <c r="AM38">
        <v>15.996</v>
      </c>
      <c r="AN38">
        <v>0.68867999999999996</v>
      </c>
      <c r="AO38">
        <v>28.812000000000001</v>
      </c>
      <c r="AP38">
        <v>11.529</v>
      </c>
      <c r="AQ38">
        <v>45.36</v>
      </c>
      <c r="AR38">
        <v>49.128</v>
      </c>
      <c r="AS38">
        <v>31.477679999999999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73.649999999999991</v>
      </c>
      <c r="BA38">
        <f t="shared" si="1"/>
        <v>2405.4654470000005</v>
      </c>
      <c r="BB38">
        <v>35</v>
      </c>
      <c r="BD38">
        <v>22.5</v>
      </c>
      <c r="BE38">
        <v>7.34</v>
      </c>
      <c r="BF38">
        <v>1.64</v>
      </c>
      <c r="BG38">
        <v>4.04</v>
      </c>
      <c r="BH38">
        <v>5.15</v>
      </c>
      <c r="BI38">
        <v>2.39</v>
      </c>
      <c r="BJ38">
        <v>2.99</v>
      </c>
      <c r="BK38">
        <v>4.1500000000000004</v>
      </c>
      <c r="BL38">
        <v>1.02</v>
      </c>
      <c r="BM38">
        <v>0</v>
      </c>
      <c r="BN38">
        <v>0.51</v>
      </c>
      <c r="BO38">
        <v>15</v>
      </c>
      <c r="BP38">
        <v>0</v>
      </c>
      <c r="BQ38">
        <v>4.41</v>
      </c>
      <c r="BR38">
        <v>2.0699999999999998</v>
      </c>
      <c r="BS38">
        <v>0.44</v>
      </c>
      <c r="BT38">
        <v>0</v>
      </c>
      <c r="BU38">
        <v>0</v>
      </c>
      <c r="BV38">
        <v>0</v>
      </c>
      <c r="BW38">
        <f t="shared" si="2"/>
        <v>73.649999999999991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141.7919</v>
      </c>
      <c r="L39">
        <v>366.96044999999998</v>
      </c>
      <c r="M39">
        <v>90</v>
      </c>
      <c r="N39">
        <v>118.125</v>
      </c>
      <c r="O39">
        <v>123.66562500000001</v>
      </c>
      <c r="P39">
        <v>123</v>
      </c>
      <c r="Q39">
        <v>4.9756099999999996</v>
      </c>
      <c r="R39">
        <v>23.226873000000001</v>
      </c>
      <c r="S39">
        <v>14.351197000000001</v>
      </c>
      <c r="T39">
        <v>0</v>
      </c>
      <c r="U39">
        <v>348.97500000000002</v>
      </c>
      <c r="V39">
        <v>20.37</v>
      </c>
      <c r="W39">
        <v>38.138599999999997</v>
      </c>
      <c r="X39">
        <v>125.26090000000001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42.338999999999999</v>
      </c>
      <c r="AF39">
        <v>17.748000000000001</v>
      </c>
      <c r="AG39">
        <v>39.195599999999999</v>
      </c>
      <c r="AH39">
        <v>152.94049999999999</v>
      </c>
      <c r="AI39">
        <v>44.555</v>
      </c>
      <c r="AJ39">
        <v>0</v>
      </c>
      <c r="AK39">
        <v>50.76</v>
      </c>
      <c r="AL39">
        <v>79.364599999999996</v>
      </c>
      <c r="AM39">
        <v>15.996</v>
      </c>
      <c r="AN39">
        <v>0.68867999999999996</v>
      </c>
      <c r="AO39">
        <v>29.4</v>
      </c>
      <c r="AP39">
        <v>11.529</v>
      </c>
      <c r="AQ39">
        <v>45.36</v>
      </c>
      <c r="AR39">
        <v>49.128</v>
      </c>
      <c r="AS39">
        <v>31.477679999999999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73.649999999999991</v>
      </c>
      <c r="BA39">
        <f t="shared" si="1"/>
        <v>2401.7068430000004</v>
      </c>
      <c r="BB39">
        <v>36</v>
      </c>
      <c r="BD39">
        <v>22.5</v>
      </c>
      <c r="BE39">
        <v>7.34</v>
      </c>
      <c r="BF39">
        <v>1.64</v>
      </c>
      <c r="BG39">
        <v>4.04</v>
      </c>
      <c r="BH39">
        <v>5.15</v>
      </c>
      <c r="BI39">
        <v>2.39</v>
      </c>
      <c r="BJ39">
        <v>2.99</v>
      </c>
      <c r="BK39">
        <v>4.1500000000000004</v>
      </c>
      <c r="BL39">
        <v>1.02</v>
      </c>
      <c r="BM39">
        <v>0</v>
      </c>
      <c r="BN39">
        <v>0.51</v>
      </c>
      <c r="BO39">
        <v>15</v>
      </c>
      <c r="BP39">
        <v>0</v>
      </c>
      <c r="BQ39">
        <v>4.41</v>
      </c>
      <c r="BR39">
        <v>2.0699999999999998</v>
      </c>
      <c r="BS39">
        <v>0.44</v>
      </c>
      <c r="BT39">
        <v>0</v>
      </c>
      <c r="BU39">
        <v>0</v>
      </c>
      <c r="BV39">
        <v>0</v>
      </c>
      <c r="BW39">
        <f t="shared" si="2"/>
        <v>73.649999999999991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141.7919</v>
      </c>
      <c r="L40">
        <v>366.96044999999998</v>
      </c>
      <c r="M40">
        <v>90</v>
      </c>
      <c r="N40">
        <v>118.125</v>
      </c>
      <c r="O40">
        <v>123.66562500000001</v>
      </c>
      <c r="P40">
        <v>123</v>
      </c>
      <c r="Q40">
        <v>4.9756099999999996</v>
      </c>
      <c r="R40">
        <v>23.226873000000001</v>
      </c>
      <c r="S40">
        <v>14.351197000000001</v>
      </c>
      <c r="T40">
        <v>0</v>
      </c>
      <c r="U40">
        <v>348.97500000000002</v>
      </c>
      <c r="V40">
        <v>20.37</v>
      </c>
      <c r="W40">
        <v>38.138599999999997</v>
      </c>
      <c r="X40">
        <v>125.26090000000001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42.338999999999999</v>
      </c>
      <c r="AF40">
        <v>17.748000000000001</v>
      </c>
      <c r="AG40">
        <v>39.195599999999999</v>
      </c>
      <c r="AH40">
        <v>152.94049999999999</v>
      </c>
      <c r="AI40">
        <v>44.555</v>
      </c>
      <c r="AJ40">
        <v>0</v>
      </c>
      <c r="AK40">
        <v>50.76</v>
      </c>
      <c r="AL40">
        <v>79.364599999999996</v>
      </c>
      <c r="AM40">
        <v>15.996</v>
      </c>
      <c r="AN40">
        <v>0.68867999999999996</v>
      </c>
      <c r="AO40">
        <v>29.4</v>
      </c>
      <c r="AP40">
        <v>11.529</v>
      </c>
      <c r="AQ40">
        <v>45.36</v>
      </c>
      <c r="AR40">
        <v>49.128</v>
      </c>
      <c r="AS40">
        <v>31.477679999999999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73.649999999999991</v>
      </c>
      <c r="BA40">
        <f t="shared" si="1"/>
        <v>2401.7068430000004</v>
      </c>
      <c r="BB40">
        <v>37</v>
      </c>
      <c r="BD40">
        <v>22.5</v>
      </c>
      <c r="BE40">
        <v>7.34</v>
      </c>
      <c r="BF40">
        <v>1.64</v>
      </c>
      <c r="BG40">
        <v>4.04</v>
      </c>
      <c r="BH40">
        <v>5.15</v>
      </c>
      <c r="BI40">
        <v>2.39</v>
      </c>
      <c r="BJ40">
        <v>2.99</v>
      </c>
      <c r="BK40">
        <v>4.1500000000000004</v>
      </c>
      <c r="BL40">
        <v>1.02</v>
      </c>
      <c r="BM40">
        <v>0</v>
      </c>
      <c r="BN40">
        <v>0.51</v>
      </c>
      <c r="BO40">
        <v>15</v>
      </c>
      <c r="BP40">
        <v>0</v>
      </c>
      <c r="BQ40">
        <v>4.41</v>
      </c>
      <c r="BR40">
        <v>2.0699999999999998</v>
      </c>
      <c r="BS40">
        <v>0.44</v>
      </c>
      <c r="BT40">
        <v>0</v>
      </c>
      <c r="BU40">
        <v>0</v>
      </c>
      <c r="BV40">
        <v>0</v>
      </c>
      <c r="BW40">
        <f t="shared" si="2"/>
        <v>73.649999999999991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118.002194</v>
      </c>
      <c r="L41">
        <v>366.96044999999998</v>
      </c>
      <c r="M41">
        <v>90</v>
      </c>
      <c r="N41">
        <v>118.125</v>
      </c>
      <c r="O41">
        <v>123.66562500000001</v>
      </c>
      <c r="P41">
        <v>123</v>
      </c>
      <c r="Q41">
        <v>4.9756099999999996</v>
      </c>
      <c r="R41">
        <v>23.226873000000001</v>
      </c>
      <c r="S41">
        <v>14.351197000000001</v>
      </c>
      <c r="T41">
        <v>0</v>
      </c>
      <c r="U41">
        <v>348.97500000000002</v>
      </c>
      <c r="V41">
        <v>20.37</v>
      </c>
      <c r="W41">
        <v>38.138599999999997</v>
      </c>
      <c r="X41">
        <v>125.26090000000001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42.338999999999999</v>
      </c>
      <c r="AF41">
        <v>17.748000000000001</v>
      </c>
      <c r="AG41">
        <v>39.195599999999999</v>
      </c>
      <c r="AH41">
        <v>152.94049999999999</v>
      </c>
      <c r="AI41">
        <v>45.828000000000003</v>
      </c>
      <c r="AJ41">
        <v>0</v>
      </c>
      <c r="AK41">
        <v>50.76</v>
      </c>
      <c r="AL41">
        <v>79.364599999999996</v>
      </c>
      <c r="AM41">
        <v>15.996</v>
      </c>
      <c r="AN41">
        <v>0.68867999999999996</v>
      </c>
      <c r="AO41">
        <v>29.4</v>
      </c>
      <c r="AP41">
        <v>11.529</v>
      </c>
      <c r="AQ41">
        <v>45.36</v>
      </c>
      <c r="AR41">
        <v>49.128</v>
      </c>
      <c r="AS41">
        <v>31.477679999999999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73.649999999999991</v>
      </c>
      <c r="BA41">
        <f t="shared" si="1"/>
        <v>2379.190137</v>
      </c>
      <c r="BB41">
        <v>38</v>
      </c>
      <c r="BD41">
        <v>22.5</v>
      </c>
      <c r="BE41">
        <v>7.34</v>
      </c>
      <c r="BF41">
        <v>1.64</v>
      </c>
      <c r="BG41">
        <v>4.04</v>
      </c>
      <c r="BH41">
        <v>5.15</v>
      </c>
      <c r="BI41">
        <v>2.39</v>
      </c>
      <c r="BJ41">
        <v>2.99</v>
      </c>
      <c r="BK41">
        <v>4.1500000000000004</v>
      </c>
      <c r="BL41">
        <v>1.02</v>
      </c>
      <c r="BM41">
        <v>0</v>
      </c>
      <c r="BN41">
        <v>0.51</v>
      </c>
      <c r="BO41">
        <v>15</v>
      </c>
      <c r="BP41">
        <v>0</v>
      </c>
      <c r="BQ41">
        <v>4.41</v>
      </c>
      <c r="BR41">
        <v>2.0699999999999998</v>
      </c>
      <c r="BS41">
        <v>0.44</v>
      </c>
      <c r="BT41">
        <v>0</v>
      </c>
      <c r="BU41">
        <v>0</v>
      </c>
      <c r="BV41">
        <v>0</v>
      </c>
      <c r="BW41">
        <f t="shared" si="2"/>
        <v>73.649999999999991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117.981252</v>
      </c>
      <c r="L42">
        <v>366.96044999999998</v>
      </c>
      <c r="M42">
        <v>90</v>
      </c>
      <c r="N42">
        <v>118.125</v>
      </c>
      <c r="O42">
        <v>123.66562500000001</v>
      </c>
      <c r="P42">
        <v>123</v>
      </c>
      <c r="Q42">
        <v>4.9756099999999996</v>
      </c>
      <c r="R42">
        <v>23.226873000000001</v>
      </c>
      <c r="S42">
        <v>14.351197000000001</v>
      </c>
      <c r="T42">
        <v>0</v>
      </c>
      <c r="U42">
        <v>348.97500000000002</v>
      </c>
      <c r="V42">
        <v>20.37</v>
      </c>
      <c r="W42">
        <v>38.138599999999997</v>
      </c>
      <c r="X42">
        <v>125.26090000000001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42.338999999999999</v>
      </c>
      <c r="AF42">
        <v>17.748000000000001</v>
      </c>
      <c r="AG42">
        <v>39.195599999999999</v>
      </c>
      <c r="AH42">
        <v>152.94049999999999</v>
      </c>
      <c r="AI42">
        <v>45.828000000000003</v>
      </c>
      <c r="AJ42">
        <v>0</v>
      </c>
      <c r="AK42">
        <v>50.76</v>
      </c>
      <c r="AL42">
        <v>79.364599999999996</v>
      </c>
      <c r="AM42">
        <v>15.996</v>
      </c>
      <c r="AN42">
        <v>0.68867999999999996</v>
      </c>
      <c r="AO42">
        <v>29.4</v>
      </c>
      <c r="AP42">
        <v>11.529</v>
      </c>
      <c r="AQ42">
        <v>45.36</v>
      </c>
      <c r="AR42">
        <v>49.128</v>
      </c>
      <c r="AS42">
        <v>31.477679999999999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73.709999999999994</v>
      </c>
      <c r="BA42">
        <f t="shared" si="1"/>
        <v>2379.2291950000003</v>
      </c>
      <c r="BB42">
        <v>39</v>
      </c>
      <c r="BD42">
        <v>22.5</v>
      </c>
      <c r="BE42">
        <v>7.34</v>
      </c>
      <c r="BF42">
        <v>1.64</v>
      </c>
      <c r="BG42">
        <v>4.04</v>
      </c>
      <c r="BH42">
        <v>5.15</v>
      </c>
      <c r="BI42">
        <v>2.39</v>
      </c>
      <c r="BJ42">
        <v>2.99</v>
      </c>
      <c r="BK42">
        <v>4.21</v>
      </c>
      <c r="BL42">
        <v>1.02</v>
      </c>
      <c r="BM42">
        <v>0</v>
      </c>
      <c r="BN42">
        <v>0.51</v>
      </c>
      <c r="BO42">
        <v>15</v>
      </c>
      <c r="BP42">
        <v>0</v>
      </c>
      <c r="BQ42">
        <v>4.41</v>
      </c>
      <c r="BR42">
        <v>2.0699999999999998</v>
      </c>
      <c r="BS42">
        <v>0.44</v>
      </c>
      <c r="BT42">
        <v>0</v>
      </c>
      <c r="BU42">
        <v>0</v>
      </c>
      <c r="BV42">
        <v>0</v>
      </c>
      <c r="BW42">
        <f t="shared" si="2"/>
        <v>73.709999999999994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115.833276</v>
      </c>
      <c r="L43">
        <v>366.96044999999998</v>
      </c>
      <c r="M43">
        <v>90</v>
      </c>
      <c r="N43">
        <v>118.125</v>
      </c>
      <c r="O43">
        <v>123.66562500000001</v>
      </c>
      <c r="P43">
        <v>123</v>
      </c>
      <c r="Q43">
        <v>7.5628000000000002</v>
      </c>
      <c r="R43">
        <v>33.384799999999998</v>
      </c>
      <c r="S43">
        <v>20.293600000000001</v>
      </c>
      <c r="T43">
        <v>0</v>
      </c>
      <c r="U43">
        <v>348.97500000000002</v>
      </c>
      <c r="V43">
        <v>20.37</v>
      </c>
      <c r="W43">
        <v>38.138599999999997</v>
      </c>
      <c r="X43">
        <v>125.26090000000001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42.338999999999999</v>
      </c>
      <c r="AF43">
        <v>6.4089999999999998</v>
      </c>
      <c r="AG43">
        <v>39.195599999999999</v>
      </c>
      <c r="AH43">
        <v>152.94049999999999</v>
      </c>
      <c r="AI43">
        <v>45.828000000000003</v>
      </c>
      <c r="AJ43">
        <v>0</v>
      </c>
      <c r="AK43">
        <v>50.76</v>
      </c>
      <c r="AL43">
        <v>79.364599999999996</v>
      </c>
      <c r="AM43">
        <v>15.996</v>
      </c>
      <c r="AN43">
        <v>0.68867999999999996</v>
      </c>
      <c r="AO43">
        <v>29.4</v>
      </c>
      <c r="AP43">
        <v>11.529</v>
      </c>
      <c r="AQ43">
        <v>45.36</v>
      </c>
      <c r="AR43">
        <v>49.128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73.709999999999994</v>
      </c>
      <c r="BA43">
        <f t="shared" si="1"/>
        <v>2384.8494420000006</v>
      </c>
      <c r="BB43">
        <v>40</v>
      </c>
      <c r="BD43">
        <v>22.5</v>
      </c>
      <c r="BE43">
        <v>7.34</v>
      </c>
      <c r="BF43">
        <v>1.64</v>
      </c>
      <c r="BG43">
        <v>4.04</v>
      </c>
      <c r="BH43">
        <v>5.15</v>
      </c>
      <c r="BI43">
        <v>2.39</v>
      </c>
      <c r="BJ43">
        <v>2.99</v>
      </c>
      <c r="BK43">
        <v>4.21</v>
      </c>
      <c r="BL43">
        <v>1.02</v>
      </c>
      <c r="BM43">
        <v>0</v>
      </c>
      <c r="BN43">
        <v>0.51</v>
      </c>
      <c r="BO43">
        <v>15</v>
      </c>
      <c r="BP43">
        <v>0</v>
      </c>
      <c r="BQ43">
        <v>4.41</v>
      </c>
      <c r="BR43">
        <v>2.0699999999999998</v>
      </c>
      <c r="BS43">
        <v>0.44</v>
      </c>
      <c r="BT43">
        <v>0</v>
      </c>
      <c r="BU43">
        <v>0</v>
      </c>
      <c r="BV43">
        <v>0</v>
      </c>
      <c r="BW43">
        <f t="shared" si="2"/>
        <v>73.709999999999994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115.806304</v>
      </c>
      <c r="L44">
        <v>366.96044999999998</v>
      </c>
      <c r="M44">
        <v>90</v>
      </c>
      <c r="N44">
        <v>118.125</v>
      </c>
      <c r="O44">
        <v>123.66562500000001</v>
      </c>
      <c r="P44">
        <v>123</v>
      </c>
      <c r="Q44">
        <v>7.5628000000000002</v>
      </c>
      <c r="R44">
        <v>33.384799999999998</v>
      </c>
      <c r="S44">
        <v>20.293600000000001</v>
      </c>
      <c r="T44">
        <v>0</v>
      </c>
      <c r="U44">
        <v>348.97500000000002</v>
      </c>
      <c r="V44">
        <v>20.37</v>
      </c>
      <c r="W44">
        <v>38.138599999999997</v>
      </c>
      <c r="X44">
        <v>125.26090000000001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42.338999999999999</v>
      </c>
      <c r="AF44">
        <v>6.4089999999999998</v>
      </c>
      <c r="AG44">
        <v>39.195599999999999</v>
      </c>
      <c r="AH44">
        <v>152.94049999999999</v>
      </c>
      <c r="AI44">
        <v>45.828000000000003</v>
      </c>
      <c r="AJ44">
        <v>0</v>
      </c>
      <c r="AK44">
        <v>50.76</v>
      </c>
      <c r="AL44">
        <v>79.364599999999996</v>
      </c>
      <c r="AM44">
        <v>15.996</v>
      </c>
      <c r="AN44">
        <v>0.68867999999999996</v>
      </c>
      <c r="AO44">
        <v>29.4</v>
      </c>
      <c r="AP44">
        <v>11.529</v>
      </c>
      <c r="AQ44">
        <v>45.36</v>
      </c>
      <c r="AR44">
        <v>49.128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73.839999999999989</v>
      </c>
      <c r="BA44">
        <f t="shared" si="1"/>
        <v>2384.9524700000006</v>
      </c>
      <c r="BB44">
        <v>41</v>
      </c>
      <c r="BD44">
        <v>22.5</v>
      </c>
      <c r="BE44">
        <v>7.34</v>
      </c>
      <c r="BF44">
        <v>1.64</v>
      </c>
      <c r="BG44">
        <v>4.04</v>
      </c>
      <c r="BH44">
        <v>5.15</v>
      </c>
      <c r="BI44">
        <v>2.39</v>
      </c>
      <c r="BJ44">
        <v>2.99</v>
      </c>
      <c r="BK44">
        <v>4.32</v>
      </c>
      <c r="BL44">
        <v>1.04</v>
      </c>
      <c r="BM44">
        <v>0</v>
      </c>
      <c r="BN44">
        <v>0.51</v>
      </c>
      <c r="BO44">
        <v>15</v>
      </c>
      <c r="BP44">
        <v>0</v>
      </c>
      <c r="BQ44">
        <v>4.41</v>
      </c>
      <c r="BR44">
        <v>2.0699999999999998</v>
      </c>
      <c r="BS44">
        <v>0.44</v>
      </c>
      <c r="BT44">
        <v>0</v>
      </c>
      <c r="BU44">
        <v>0</v>
      </c>
      <c r="BV44">
        <v>0</v>
      </c>
      <c r="BW44">
        <f t="shared" si="2"/>
        <v>73.839999999999989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117.935849</v>
      </c>
      <c r="L45">
        <v>366.96044999999998</v>
      </c>
      <c r="M45">
        <v>90</v>
      </c>
      <c r="N45">
        <v>118.125</v>
      </c>
      <c r="O45">
        <v>123.66562500000001</v>
      </c>
      <c r="P45">
        <v>123</v>
      </c>
      <c r="Q45">
        <v>5.1519139999999997</v>
      </c>
      <c r="R45">
        <v>22.758787999999999</v>
      </c>
      <c r="S45">
        <v>13.908861</v>
      </c>
      <c r="T45">
        <v>0</v>
      </c>
      <c r="U45">
        <v>348.97500000000002</v>
      </c>
      <c r="V45">
        <v>20.025400000000001</v>
      </c>
      <c r="W45">
        <v>37.419699999999999</v>
      </c>
      <c r="X45">
        <v>122.8801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42.338999999999999</v>
      </c>
      <c r="AF45">
        <v>6.4089999999999998</v>
      </c>
      <c r="AG45">
        <v>39.195599999999999</v>
      </c>
      <c r="AH45">
        <v>152.94049999999999</v>
      </c>
      <c r="AI45">
        <v>45.828000000000003</v>
      </c>
      <c r="AJ45">
        <v>0</v>
      </c>
      <c r="AK45">
        <v>50.76</v>
      </c>
      <c r="AL45">
        <v>79.364599999999996</v>
      </c>
      <c r="AM45">
        <v>15.996</v>
      </c>
      <c r="AN45">
        <v>0.68867999999999996</v>
      </c>
      <c r="AO45">
        <v>29.4</v>
      </c>
      <c r="AP45">
        <v>11.529</v>
      </c>
      <c r="AQ45">
        <v>45.36</v>
      </c>
      <c r="AR45">
        <v>49.128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73.759999999999991</v>
      </c>
      <c r="BA45">
        <f t="shared" si="1"/>
        <v>2364.1360780000005</v>
      </c>
      <c r="BB45">
        <v>42</v>
      </c>
      <c r="BD45">
        <v>22.5</v>
      </c>
      <c r="BE45">
        <v>7.34</v>
      </c>
      <c r="BF45">
        <v>1.56</v>
      </c>
      <c r="BG45">
        <v>4.04</v>
      </c>
      <c r="BH45">
        <v>5.15</v>
      </c>
      <c r="BI45">
        <v>2.39</v>
      </c>
      <c r="BJ45">
        <v>2.99</v>
      </c>
      <c r="BK45">
        <v>4.32</v>
      </c>
      <c r="BL45">
        <v>1.04</v>
      </c>
      <c r="BM45">
        <v>0</v>
      </c>
      <c r="BN45">
        <v>0.51</v>
      </c>
      <c r="BO45">
        <v>15</v>
      </c>
      <c r="BP45">
        <v>0</v>
      </c>
      <c r="BQ45">
        <v>4.41</v>
      </c>
      <c r="BR45">
        <v>2.0699999999999998</v>
      </c>
      <c r="BS45">
        <v>0.44</v>
      </c>
      <c r="BT45">
        <v>0</v>
      </c>
      <c r="BU45">
        <v>0</v>
      </c>
      <c r="BV45">
        <v>0</v>
      </c>
      <c r="BW45">
        <f t="shared" si="2"/>
        <v>73.759999999999991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117.904247</v>
      </c>
      <c r="L46">
        <v>366.96044999999998</v>
      </c>
      <c r="M46">
        <v>90</v>
      </c>
      <c r="N46">
        <v>118.125</v>
      </c>
      <c r="O46">
        <v>123.66562500000001</v>
      </c>
      <c r="P46">
        <v>123</v>
      </c>
      <c r="Q46">
        <v>5.1519139999999997</v>
      </c>
      <c r="R46">
        <v>22.758787999999999</v>
      </c>
      <c r="S46">
        <v>13.908861</v>
      </c>
      <c r="T46">
        <v>0</v>
      </c>
      <c r="U46">
        <v>348.97500000000002</v>
      </c>
      <c r="V46">
        <v>20.025400000000001</v>
      </c>
      <c r="W46">
        <v>37.419699999999999</v>
      </c>
      <c r="X46">
        <v>122.8801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42.338999999999999</v>
      </c>
      <c r="AF46">
        <v>6.4089999999999998</v>
      </c>
      <c r="AG46">
        <v>39.195599999999999</v>
      </c>
      <c r="AH46">
        <v>152.94049999999999</v>
      </c>
      <c r="AI46">
        <v>45.828000000000003</v>
      </c>
      <c r="AJ46">
        <v>0</v>
      </c>
      <c r="AK46">
        <v>50.76</v>
      </c>
      <c r="AL46">
        <v>79.364599999999996</v>
      </c>
      <c r="AM46">
        <v>15.996</v>
      </c>
      <c r="AN46">
        <v>0.68867999999999996</v>
      </c>
      <c r="AO46">
        <v>29.4</v>
      </c>
      <c r="AP46">
        <v>11.529</v>
      </c>
      <c r="AQ46">
        <v>45.36</v>
      </c>
      <c r="AR46">
        <v>49.128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73.789999999999992</v>
      </c>
      <c r="BA46">
        <f t="shared" si="1"/>
        <v>2364.1344760000006</v>
      </c>
      <c r="BB46">
        <v>43</v>
      </c>
      <c r="BD46">
        <v>22.5</v>
      </c>
      <c r="BE46">
        <v>7.34</v>
      </c>
      <c r="BF46">
        <v>1.56</v>
      </c>
      <c r="BG46">
        <v>4.04</v>
      </c>
      <c r="BH46">
        <v>5.15</v>
      </c>
      <c r="BI46">
        <v>2.39</v>
      </c>
      <c r="BJ46">
        <v>2.99</v>
      </c>
      <c r="BK46">
        <v>4.32</v>
      </c>
      <c r="BL46">
        <v>1.07</v>
      </c>
      <c r="BM46">
        <v>0</v>
      </c>
      <c r="BN46">
        <v>0.51</v>
      </c>
      <c r="BO46">
        <v>15</v>
      </c>
      <c r="BP46">
        <v>0</v>
      </c>
      <c r="BQ46">
        <v>4.41</v>
      </c>
      <c r="BR46">
        <v>2.0699999999999998</v>
      </c>
      <c r="BS46">
        <v>0.44</v>
      </c>
      <c r="BT46">
        <v>0</v>
      </c>
      <c r="BU46">
        <v>0</v>
      </c>
      <c r="BV46">
        <v>0</v>
      </c>
      <c r="BW46">
        <f t="shared" si="2"/>
        <v>73.789999999999992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117.935849</v>
      </c>
      <c r="L47">
        <v>366.81130100000001</v>
      </c>
      <c r="M47">
        <v>90</v>
      </c>
      <c r="N47">
        <v>118.125</v>
      </c>
      <c r="O47">
        <v>123.66562500000001</v>
      </c>
      <c r="P47">
        <v>123</v>
      </c>
      <c r="Q47">
        <v>5.7427669999999997</v>
      </c>
      <c r="R47">
        <v>22.758787999999999</v>
      </c>
      <c r="S47">
        <v>13.908861</v>
      </c>
      <c r="T47">
        <v>0</v>
      </c>
      <c r="U47">
        <v>348.97500000000002</v>
      </c>
      <c r="V47">
        <v>11.2654</v>
      </c>
      <c r="W47">
        <v>18.409700000000001</v>
      </c>
      <c r="X47">
        <v>60.470100000000002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42.338999999999999</v>
      </c>
      <c r="AF47">
        <v>6.4089999999999998</v>
      </c>
      <c r="AG47">
        <v>39.195599999999999</v>
      </c>
      <c r="AH47">
        <v>152.94049999999999</v>
      </c>
      <c r="AI47">
        <v>45.828000000000003</v>
      </c>
      <c r="AJ47">
        <v>0</v>
      </c>
      <c r="AK47">
        <v>50.76</v>
      </c>
      <c r="AL47">
        <v>79.364599999999996</v>
      </c>
      <c r="AM47">
        <v>15.996</v>
      </c>
      <c r="AN47">
        <v>0.68867999999999996</v>
      </c>
      <c r="AO47">
        <v>29.4</v>
      </c>
      <c r="AP47">
        <v>11.529</v>
      </c>
      <c r="AQ47">
        <v>43.47</v>
      </c>
      <c r="AR47">
        <v>49.128</v>
      </c>
      <c r="AS47">
        <v>31.74672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73.789999999999992</v>
      </c>
      <c r="BA47">
        <f t="shared" si="1"/>
        <v>2272.3871189999995</v>
      </c>
      <c r="BB47">
        <v>44</v>
      </c>
      <c r="BD47">
        <v>22.5</v>
      </c>
      <c r="BE47">
        <v>7.34</v>
      </c>
      <c r="BF47">
        <v>1.56</v>
      </c>
      <c r="BG47">
        <v>4.04</v>
      </c>
      <c r="BH47">
        <v>5.15</v>
      </c>
      <c r="BI47">
        <v>2.39</v>
      </c>
      <c r="BJ47">
        <v>2.99</v>
      </c>
      <c r="BK47">
        <v>4.32</v>
      </c>
      <c r="BL47">
        <v>1.07</v>
      </c>
      <c r="BM47">
        <v>0</v>
      </c>
      <c r="BN47">
        <v>0.51</v>
      </c>
      <c r="BO47">
        <v>15</v>
      </c>
      <c r="BP47">
        <v>0</v>
      </c>
      <c r="BQ47">
        <v>4.41</v>
      </c>
      <c r="BR47">
        <v>2.0699999999999998</v>
      </c>
      <c r="BS47">
        <v>0.44</v>
      </c>
      <c r="BT47">
        <v>0</v>
      </c>
      <c r="BU47">
        <v>0</v>
      </c>
      <c r="BV47">
        <v>0</v>
      </c>
      <c r="BW47">
        <f t="shared" si="2"/>
        <v>73.789999999999992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117.904247</v>
      </c>
      <c r="L48">
        <v>366.81130100000001</v>
      </c>
      <c r="M48">
        <v>90</v>
      </c>
      <c r="N48">
        <v>118.125</v>
      </c>
      <c r="O48">
        <v>123.66562500000001</v>
      </c>
      <c r="P48">
        <v>123</v>
      </c>
      <c r="Q48">
        <v>5.7427669999999997</v>
      </c>
      <c r="R48">
        <v>22.758787999999999</v>
      </c>
      <c r="S48">
        <v>13.908861</v>
      </c>
      <c r="T48">
        <v>0</v>
      </c>
      <c r="U48">
        <v>348.97500000000002</v>
      </c>
      <c r="V48">
        <v>11.2654</v>
      </c>
      <c r="W48">
        <v>28.409700000000001</v>
      </c>
      <c r="X48">
        <v>95.470100000000002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42.338999999999999</v>
      </c>
      <c r="AF48">
        <v>6.4089999999999998</v>
      </c>
      <c r="AG48">
        <v>39.195599999999999</v>
      </c>
      <c r="AH48">
        <v>152.94049999999999</v>
      </c>
      <c r="AI48">
        <v>45.828000000000003</v>
      </c>
      <c r="AJ48">
        <v>0</v>
      </c>
      <c r="AK48">
        <v>50.76</v>
      </c>
      <c r="AL48">
        <v>79.364599999999996</v>
      </c>
      <c r="AM48">
        <v>15.996</v>
      </c>
      <c r="AN48">
        <v>0.68867999999999996</v>
      </c>
      <c r="AO48">
        <v>29.4</v>
      </c>
      <c r="AP48">
        <v>11.529</v>
      </c>
      <c r="AQ48">
        <v>15.75</v>
      </c>
      <c r="AR48">
        <v>49.128</v>
      </c>
      <c r="AS48">
        <v>31.74672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73.789999999999992</v>
      </c>
      <c r="BA48">
        <f t="shared" si="1"/>
        <v>2289.6355170000002</v>
      </c>
      <c r="BB48">
        <v>45</v>
      </c>
      <c r="BD48">
        <v>22.5</v>
      </c>
      <c r="BE48">
        <v>7.34</v>
      </c>
      <c r="BF48">
        <v>1.56</v>
      </c>
      <c r="BG48">
        <v>4.04</v>
      </c>
      <c r="BH48">
        <v>5.15</v>
      </c>
      <c r="BI48">
        <v>2.39</v>
      </c>
      <c r="BJ48">
        <v>2.99</v>
      </c>
      <c r="BK48">
        <v>4.32</v>
      </c>
      <c r="BL48">
        <v>1.07</v>
      </c>
      <c r="BM48">
        <v>0</v>
      </c>
      <c r="BN48">
        <v>0.51</v>
      </c>
      <c r="BO48">
        <v>15</v>
      </c>
      <c r="BP48">
        <v>0</v>
      </c>
      <c r="BQ48">
        <v>4.41</v>
      </c>
      <c r="BR48">
        <v>2.0699999999999998</v>
      </c>
      <c r="BS48">
        <v>0.44</v>
      </c>
      <c r="BT48">
        <v>0</v>
      </c>
      <c r="BU48">
        <v>0</v>
      </c>
      <c r="BV48">
        <v>0</v>
      </c>
      <c r="BW48">
        <f t="shared" si="2"/>
        <v>73.789999999999992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117.935849</v>
      </c>
      <c r="L49">
        <v>366.81130100000001</v>
      </c>
      <c r="M49">
        <v>90</v>
      </c>
      <c r="N49">
        <v>118.125</v>
      </c>
      <c r="O49">
        <v>123.66562500000001</v>
      </c>
      <c r="P49">
        <v>123</v>
      </c>
      <c r="Q49">
        <v>5.7427669999999997</v>
      </c>
      <c r="R49">
        <v>23.14378</v>
      </c>
      <c r="S49">
        <v>14.317170000000001</v>
      </c>
      <c r="T49">
        <v>0</v>
      </c>
      <c r="U49">
        <v>348.97500000000002</v>
      </c>
      <c r="V49">
        <v>11.2654</v>
      </c>
      <c r="W49">
        <v>28.409700000000001</v>
      </c>
      <c r="X49">
        <v>125.26090000000001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38.49</v>
      </c>
      <c r="AF49">
        <v>6.4089999999999998</v>
      </c>
      <c r="AG49">
        <v>39.195599999999999</v>
      </c>
      <c r="AH49">
        <v>152.94049999999999</v>
      </c>
      <c r="AI49">
        <v>45.828000000000003</v>
      </c>
      <c r="AJ49">
        <v>0</v>
      </c>
      <c r="AK49">
        <v>50.76</v>
      </c>
      <c r="AL49">
        <v>79.364599999999996</v>
      </c>
      <c r="AM49">
        <v>15.996</v>
      </c>
      <c r="AN49">
        <v>0.68867999999999996</v>
      </c>
      <c r="AO49">
        <v>29.4</v>
      </c>
      <c r="AP49">
        <v>11.529</v>
      </c>
      <c r="AQ49">
        <v>15.75</v>
      </c>
      <c r="AR49">
        <v>49.128</v>
      </c>
      <c r="AS49">
        <v>31.74672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73.789999999999992</v>
      </c>
      <c r="BA49">
        <f t="shared" si="1"/>
        <v>2316.4022200000004</v>
      </c>
      <c r="BB49">
        <v>46</v>
      </c>
      <c r="BD49">
        <v>22.5</v>
      </c>
      <c r="BE49">
        <v>7.34</v>
      </c>
      <c r="BF49">
        <v>1.56</v>
      </c>
      <c r="BG49">
        <v>4.04</v>
      </c>
      <c r="BH49">
        <v>5.15</v>
      </c>
      <c r="BI49">
        <v>2.39</v>
      </c>
      <c r="BJ49">
        <v>2.99</v>
      </c>
      <c r="BK49">
        <v>4.32</v>
      </c>
      <c r="BL49">
        <v>1.07</v>
      </c>
      <c r="BM49">
        <v>0</v>
      </c>
      <c r="BN49">
        <v>0.51</v>
      </c>
      <c r="BO49">
        <v>15</v>
      </c>
      <c r="BP49">
        <v>0</v>
      </c>
      <c r="BQ49">
        <v>4.41</v>
      </c>
      <c r="BR49">
        <v>2.0699999999999998</v>
      </c>
      <c r="BS49">
        <v>0.44</v>
      </c>
      <c r="BT49">
        <v>0</v>
      </c>
      <c r="BU49">
        <v>0</v>
      </c>
      <c r="BV49">
        <v>0</v>
      </c>
      <c r="BW49">
        <f t="shared" si="2"/>
        <v>73.789999999999992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117.904247</v>
      </c>
      <c r="L50">
        <v>366.81130100000001</v>
      </c>
      <c r="M50">
        <v>90</v>
      </c>
      <c r="N50">
        <v>118.125</v>
      </c>
      <c r="O50">
        <v>123.66562500000001</v>
      </c>
      <c r="P50">
        <v>123</v>
      </c>
      <c r="Q50">
        <v>5.7427669999999997</v>
      </c>
      <c r="R50">
        <v>23.14378</v>
      </c>
      <c r="S50">
        <v>14.317170000000001</v>
      </c>
      <c r="T50">
        <v>0</v>
      </c>
      <c r="U50">
        <v>348.97500000000002</v>
      </c>
      <c r="V50">
        <v>11.2654</v>
      </c>
      <c r="W50">
        <v>28.409700000000001</v>
      </c>
      <c r="X50">
        <v>105.4701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38.49</v>
      </c>
      <c r="AF50">
        <v>6.4089999999999998</v>
      </c>
      <c r="AG50">
        <v>39.195599999999999</v>
      </c>
      <c r="AH50">
        <v>152.94049999999999</v>
      </c>
      <c r="AI50">
        <v>45.828000000000003</v>
      </c>
      <c r="AJ50">
        <v>0</v>
      </c>
      <c r="AK50">
        <v>50.76</v>
      </c>
      <c r="AL50">
        <v>79.364599999999996</v>
      </c>
      <c r="AM50">
        <v>15.996</v>
      </c>
      <c r="AN50">
        <v>0.68867999999999996</v>
      </c>
      <c r="AO50">
        <v>29.4</v>
      </c>
      <c r="AP50">
        <v>11.529</v>
      </c>
      <c r="AQ50">
        <v>15.75</v>
      </c>
      <c r="AR50">
        <v>49.128</v>
      </c>
      <c r="AS50">
        <v>31.74672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73.789999999999992</v>
      </c>
      <c r="BA50">
        <f t="shared" si="1"/>
        <v>2296.5798180000006</v>
      </c>
      <c r="BB50">
        <v>47</v>
      </c>
      <c r="BD50">
        <v>22.5</v>
      </c>
      <c r="BE50">
        <v>7.34</v>
      </c>
      <c r="BF50">
        <v>1.56</v>
      </c>
      <c r="BG50">
        <v>4.04</v>
      </c>
      <c r="BH50">
        <v>5.15</v>
      </c>
      <c r="BI50">
        <v>2.39</v>
      </c>
      <c r="BJ50">
        <v>2.99</v>
      </c>
      <c r="BK50">
        <v>4.32</v>
      </c>
      <c r="BL50">
        <v>1.07</v>
      </c>
      <c r="BM50">
        <v>0</v>
      </c>
      <c r="BN50">
        <v>0.51</v>
      </c>
      <c r="BO50">
        <v>15</v>
      </c>
      <c r="BP50">
        <v>0</v>
      </c>
      <c r="BQ50">
        <v>4.41</v>
      </c>
      <c r="BR50">
        <v>2.0699999999999998</v>
      </c>
      <c r="BS50">
        <v>0.44</v>
      </c>
      <c r="BT50">
        <v>0</v>
      </c>
      <c r="BU50">
        <v>0</v>
      </c>
      <c r="BV50">
        <v>0</v>
      </c>
      <c r="BW50">
        <f t="shared" si="2"/>
        <v>73.789999999999992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118.240865</v>
      </c>
      <c r="L51">
        <v>367.107933</v>
      </c>
      <c r="M51">
        <v>90</v>
      </c>
      <c r="N51">
        <v>118.125</v>
      </c>
      <c r="O51">
        <v>123.66562500000001</v>
      </c>
      <c r="P51">
        <v>123</v>
      </c>
      <c r="Q51">
        <v>5.7426810000000001</v>
      </c>
      <c r="R51">
        <v>23.14378</v>
      </c>
      <c r="S51">
        <v>14.316838000000001</v>
      </c>
      <c r="T51">
        <v>0</v>
      </c>
      <c r="U51">
        <v>348.97500000000002</v>
      </c>
      <c r="V51">
        <v>11.2654</v>
      </c>
      <c r="W51">
        <v>28.409700000000001</v>
      </c>
      <c r="X51">
        <v>85.470100000000002</v>
      </c>
      <c r="Y51">
        <v>0</v>
      </c>
      <c r="Z51">
        <v>19.6614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38.49</v>
      </c>
      <c r="AF51">
        <v>6.4089999999999998</v>
      </c>
      <c r="AG51">
        <v>39.195599999999999</v>
      </c>
      <c r="AH51">
        <v>152.94049999999999</v>
      </c>
      <c r="AI51">
        <v>30.552</v>
      </c>
      <c r="AJ51">
        <v>0</v>
      </c>
      <c r="AK51">
        <v>50.76</v>
      </c>
      <c r="AL51">
        <v>79.364599999999996</v>
      </c>
      <c r="AM51">
        <v>15.996</v>
      </c>
      <c r="AN51">
        <v>0.68867999999999996</v>
      </c>
      <c r="AO51">
        <v>29.4</v>
      </c>
      <c r="AP51">
        <v>11.529</v>
      </c>
      <c r="AQ51">
        <v>15.75</v>
      </c>
      <c r="AR51">
        <v>49.128</v>
      </c>
      <c r="AS51">
        <v>31.74672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73.789999999999992</v>
      </c>
      <c r="BA51">
        <f t="shared" si="1"/>
        <v>2261.9366499999996</v>
      </c>
      <c r="BB51">
        <v>48</v>
      </c>
      <c r="BD51">
        <v>22.5</v>
      </c>
      <c r="BE51">
        <v>7.34</v>
      </c>
      <c r="BF51">
        <v>1.56</v>
      </c>
      <c r="BG51">
        <v>4.04</v>
      </c>
      <c r="BH51">
        <v>5.15</v>
      </c>
      <c r="BI51">
        <v>2.39</v>
      </c>
      <c r="BJ51">
        <v>2.99</v>
      </c>
      <c r="BK51">
        <v>4.32</v>
      </c>
      <c r="BL51">
        <v>1.07</v>
      </c>
      <c r="BM51">
        <v>0</v>
      </c>
      <c r="BN51">
        <v>0.51</v>
      </c>
      <c r="BO51">
        <v>15</v>
      </c>
      <c r="BP51">
        <v>0</v>
      </c>
      <c r="BQ51">
        <v>4.41</v>
      </c>
      <c r="BR51">
        <v>2.0699999999999998</v>
      </c>
      <c r="BS51">
        <v>0.44</v>
      </c>
      <c r="BT51">
        <v>0</v>
      </c>
      <c r="BU51">
        <v>0</v>
      </c>
      <c r="BV51">
        <v>0</v>
      </c>
      <c r="BW51">
        <f t="shared" si="2"/>
        <v>73.789999999999992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118.22369</v>
      </c>
      <c r="L52">
        <v>367.107933</v>
      </c>
      <c r="M52">
        <v>90</v>
      </c>
      <c r="N52">
        <v>118.125</v>
      </c>
      <c r="O52">
        <v>123.66562500000001</v>
      </c>
      <c r="P52">
        <v>123</v>
      </c>
      <c r="Q52">
        <v>5.7426810000000001</v>
      </c>
      <c r="R52">
        <v>23.14378</v>
      </c>
      <c r="S52">
        <v>14.316838000000001</v>
      </c>
      <c r="T52">
        <v>0</v>
      </c>
      <c r="U52">
        <v>348.97500000000002</v>
      </c>
      <c r="V52">
        <v>11.2654</v>
      </c>
      <c r="W52">
        <v>28.409700000000001</v>
      </c>
      <c r="X52">
        <v>125.26090000000001</v>
      </c>
      <c r="Y52">
        <v>0</v>
      </c>
      <c r="Z52">
        <v>19.6614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38.49</v>
      </c>
      <c r="AF52">
        <v>6.4089999999999998</v>
      </c>
      <c r="AG52">
        <v>39.195599999999999</v>
      </c>
      <c r="AH52">
        <v>152.94049999999999</v>
      </c>
      <c r="AI52">
        <v>30.552</v>
      </c>
      <c r="AJ52">
        <v>0</v>
      </c>
      <c r="AK52">
        <v>50.76</v>
      </c>
      <c r="AL52">
        <v>79.364599999999996</v>
      </c>
      <c r="AM52">
        <v>15.996</v>
      </c>
      <c r="AN52">
        <v>0.68867999999999996</v>
      </c>
      <c r="AO52">
        <v>29.4</v>
      </c>
      <c r="AP52">
        <v>11.529</v>
      </c>
      <c r="AQ52">
        <v>15.75</v>
      </c>
      <c r="AR52">
        <v>49.128</v>
      </c>
      <c r="AS52">
        <v>31.74672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73.789999999999992</v>
      </c>
      <c r="BA52">
        <f t="shared" si="1"/>
        <v>2301.7102750000004</v>
      </c>
      <c r="BB52">
        <v>49</v>
      </c>
      <c r="BD52">
        <v>22.5</v>
      </c>
      <c r="BE52">
        <v>7.34</v>
      </c>
      <c r="BF52">
        <v>1.56</v>
      </c>
      <c r="BG52">
        <v>4.04</v>
      </c>
      <c r="BH52">
        <v>5.15</v>
      </c>
      <c r="BI52">
        <v>2.39</v>
      </c>
      <c r="BJ52">
        <v>2.99</v>
      </c>
      <c r="BK52">
        <v>4.32</v>
      </c>
      <c r="BL52">
        <v>1.07</v>
      </c>
      <c r="BM52">
        <v>0</v>
      </c>
      <c r="BN52">
        <v>0.51</v>
      </c>
      <c r="BO52">
        <v>15</v>
      </c>
      <c r="BP52">
        <v>0</v>
      </c>
      <c r="BQ52">
        <v>4.41</v>
      </c>
      <c r="BR52">
        <v>2.0699999999999998</v>
      </c>
      <c r="BS52">
        <v>0.44</v>
      </c>
      <c r="BT52">
        <v>0</v>
      </c>
      <c r="BU52">
        <v>0</v>
      </c>
      <c r="BV52">
        <v>0</v>
      </c>
      <c r="BW52">
        <f t="shared" si="2"/>
        <v>73.789999999999992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118.240865</v>
      </c>
      <c r="L53">
        <v>367.95321100000001</v>
      </c>
      <c r="M53">
        <v>90</v>
      </c>
      <c r="N53">
        <v>118.125</v>
      </c>
      <c r="O53">
        <v>123.66562500000001</v>
      </c>
      <c r="P53">
        <v>116.25</v>
      </c>
      <c r="Q53">
        <v>6.0002630000000003</v>
      </c>
      <c r="R53">
        <v>22.979089999999999</v>
      </c>
      <c r="S53">
        <v>14.207063</v>
      </c>
      <c r="T53">
        <v>0</v>
      </c>
      <c r="U53">
        <v>348.97500000000002</v>
      </c>
      <c r="V53">
        <v>6</v>
      </c>
      <c r="W53">
        <v>22</v>
      </c>
      <c r="X53">
        <v>66</v>
      </c>
      <c r="Y53">
        <v>0</v>
      </c>
      <c r="Z53">
        <v>19.6614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38.49</v>
      </c>
      <c r="AF53">
        <v>6.4089999999999998</v>
      </c>
      <c r="AG53">
        <v>39.195599999999999</v>
      </c>
      <c r="AH53">
        <v>152.94049999999999</v>
      </c>
      <c r="AI53">
        <v>31.824999999999999</v>
      </c>
      <c r="AJ53">
        <v>0</v>
      </c>
      <c r="AK53">
        <v>50.76</v>
      </c>
      <c r="AL53">
        <v>79.364599999999996</v>
      </c>
      <c r="AM53">
        <v>15.996</v>
      </c>
      <c r="AN53">
        <v>0.68867999999999996</v>
      </c>
      <c r="AO53">
        <v>29.4</v>
      </c>
      <c r="AP53">
        <v>11.529</v>
      </c>
      <c r="AQ53">
        <v>15.75</v>
      </c>
      <c r="AR53">
        <v>49.128</v>
      </c>
      <c r="AS53">
        <v>31.74672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73.789999999999992</v>
      </c>
      <c r="BA53">
        <f t="shared" si="1"/>
        <v>2226.1428450000003</v>
      </c>
      <c r="BB53">
        <v>50</v>
      </c>
      <c r="BD53">
        <v>22.5</v>
      </c>
      <c r="BE53">
        <v>7.34</v>
      </c>
      <c r="BF53">
        <v>1.56</v>
      </c>
      <c r="BG53">
        <v>4.04</v>
      </c>
      <c r="BH53">
        <v>5.15</v>
      </c>
      <c r="BI53">
        <v>2.39</v>
      </c>
      <c r="BJ53">
        <v>2.99</v>
      </c>
      <c r="BK53">
        <v>4.32</v>
      </c>
      <c r="BL53">
        <v>1.07</v>
      </c>
      <c r="BM53">
        <v>0</v>
      </c>
      <c r="BN53">
        <v>0.51</v>
      </c>
      <c r="BO53">
        <v>15</v>
      </c>
      <c r="BP53">
        <v>0</v>
      </c>
      <c r="BQ53">
        <v>4.41</v>
      </c>
      <c r="BR53">
        <v>2.0699999999999998</v>
      </c>
      <c r="BS53">
        <v>0.44</v>
      </c>
      <c r="BT53">
        <v>0</v>
      </c>
      <c r="BU53">
        <v>0</v>
      </c>
      <c r="BV53">
        <v>0</v>
      </c>
      <c r="BW53">
        <f t="shared" si="2"/>
        <v>73.789999999999992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118.22369</v>
      </c>
      <c r="L54">
        <v>367.95321100000001</v>
      </c>
      <c r="M54">
        <v>90</v>
      </c>
      <c r="N54">
        <v>86.247299999999996</v>
      </c>
      <c r="O54">
        <v>90.383200000000002</v>
      </c>
      <c r="P54">
        <v>116.25</v>
      </c>
      <c r="Q54">
        <v>6.0002630000000003</v>
      </c>
      <c r="R54">
        <v>22.979089999999999</v>
      </c>
      <c r="S54">
        <v>14.207063</v>
      </c>
      <c r="T54">
        <v>0</v>
      </c>
      <c r="U54">
        <v>348.97500000000002</v>
      </c>
      <c r="V54">
        <v>6</v>
      </c>
      <c r="W54">
        <v>22</v>
      </c>
      <c r="X54">
        <v>66</v>
      </c>
      <c r="Y54">
        <v>0</v>
      </c>
      <c r="Z54">
        <v>19.6614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38.49</v>
      </c>
      <c r="AF54">
        <v>6.4089999999999998</v>
      </c>
      <c r="AG54">
        <v>39.195599999999999</v>
      </c>
      <c r="AH54">
        <v>152.94049999999999</v>
      </c>
      <c r="AI54">
        <v>31.824999999999999</v>
      </c>
      <c r="AJ54">
        <v>0</v>
      </c>
      <c r="AK54">
        <v>50.76</v>
      </c>
      <c r="AL54">
        <v>79.364599999999996</v>
      </c>
      <c r="AM54">
        <v>15.996</v>
      </c>
      <c r="AN54">
        <v>0.68867999999999996</v>
      </c>
      <c r="AO54">
        <v>29.4</v>
      </c>
      <c r="AP54">
        <v>11.529</v>
      </c>
      <c r="AQ54">
        <v>15.75</v>
      </c>
      <c r="AR54">
        <v>49.128</v>
      </c>
      <c r="AS54">
        <v>31.74672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73.63</v>
      </c>
      <c r="BA54">
        <f t="shared" si="1"/>
        <v>2160.8055450000002</v>
      </c>
      <c r="BB54">
        <v>51</v>
      </c>
      <c r="BD54">
        <v>22.5</v>
      </c>
      <c r="BE54">
        <v>7.34</v>
      </c>
      <c r="BF54">
        <v>1.56</v>
      </c>
      <c r="BG54">
        <v>4.04</v>
      </c>
      <c r="BH54">
        <v>5.15</v>
      </c>
      <c r="BI54">
        <v>2.39</v>
      </c>
      <c r="BJ54">
        <v>2.99</v>
      </c>
      <c r="BK54">
        <v>4.2</v>
      </c>
      <c r="BL54">
        <v>1.03</v>
      </c>
      <c r="BM54">
        <v>0</v>
      </c>
      <c r="BN54">
        <v>0.51</v>
      </c>
      <c r="BO54">
        <v>15</v>
      </c>
      <c r="BP54">
        <v>0</v>
      </c>
      <c r="BQ54">
        <v>4.41</v>
      </c>
      <c r="BR54">
        <v>2.0699999999999998</v>
      </c>
      <c r="BS54">
        <v>0.44</v>
      </c>
      <c r="BT54">
        <v>0</v>
      </c>
      <c r="BU54">
        <v>0</v>
      </c>
      <c r="BV54">
        <v>0</v>
      </c>
      <c r="BW54">
        <f t="shared" si="2"/>
        <v>73.63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118.271849</v>
      </c>
      <c r="L55">
        <v>367.95321100000001</v>
      </c>
      <c r="M55">
        <v>90</v>
      </c>
      <c r="N55">
        <v>86.247299999999996</v>
      </c>
      <c r="O55">
        <v>80.383200000000002</v>
      </c>
      <c r="P55">
        <v>116.25</v>
      </c>
      <c r="Q55">
        <v>6.0017810000000003</v>
      </c>
      <c r="R55">
        <v>23.315484000000001</v>
      </c>
      <c r="S55">
        <v>14.515691</v>
      </c>
      <c r="T55">
        <v>0</v>
      </c>
      <c r="U55">
        <v>348.97500000000002</v>
      </c>
      <c r="V55">
        <v>0</v>
      </c>
      <c r="W55">
        <v>22</v>
      </c>
      <c r="X55">
        <v>63</v>
      </c>
      <c r="Y55">
        <v>0</v>
      </c>
      <c r="Z55">
        <v>19.6614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42.338999999999999</v>
      </c>
      <c r="AF55">
        <v>17.748000000000001</v>
      </c>
      <c r="AG55">
        <v>39.195599999999999</v>
      </c>
      <c r="AH55">
        <v>152.94049999999999</v>
      </c>
      <c r="AI55">
        <v>31.824999999999999</v>
      </c>
      <c r="AJ55">
        <v>0</v>
      </c>
      <c r="AK55">
        <v>50.76</v>
      </c>
      <c r="AL55">
        <v>79.364599999999996</v>
      </c>
      <c r="AM55">
        <v>15.996</v>
      </c>
      <c r="AN55">
        <v>0.68867999999999996</v>
      </c>
      <c r="AO55">
        <v>29.4</v>
      </c>
      <c r="AP55">
        <v>11.529</v>
      </c>
      <c r="AQ55">
        <v>15.75</v>
      </c>
      <c r="AR55">
        <v>49.128</v>
      </c>
      <c r="AS55">
        <v>31.74672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73.63</v>
      </c>
      <c r="BA55">
        <f t="shared" si="1"/>
        <v>2157.6882440000004</v>
      </c>
      <c r="BB55">
        <v>52</v>
      </c>
      <c r="BD55">
        <v>22.5</v>
      </c>
      <c r="BE55">
        <v>7.34</v>
      </c>
      <c r="BF55">
        <v>1.56</v>
      </c>
      <c r="BG55">
        <v>4.04</v>
      </c>
      <c r="BH55">
        <v>5.15</v>
      </c>
      <c r="BI55">
        <v>2.39</v>
      </c>
      <c r="BJ55">
        <v>2.99</v>
      </c>
      <c r="BK55">
        <v>4.2</v>
      </c>
      <c r="BL55">
        <v>1.03</v>
      </c>
      <c r="BM55">
        <v>0</v>
      </c>
      <c r="BN55">
        <v>0.51</v>
      </c>
      <c r="BO55">
        <v>15</v>
      </c>
      <c r="BP55">
        <v>0</v>
      </c>
      <c r="BQ55">
        <v>4.41</v>
      </c>
      <c r="BR55">
        <v>2.0699999999999998</v>
      </c>
      <c r="BS55">
        <v>0.44</v>
      </c>
      <c r="BT55">
        <v>0</v>
      </c>
      <c r="BU55">
        <v>0</v>
      </c>
      <c r="BV55">
        <v>0</v>
      </c>
      <c r="BW55">
        <f t="shared" si="2"/>
        <v>73.63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118.25489899999999</v>
      </c>
      <c r="L56">
        <v>367.95321100000001</v>
      </c>
      <c r="M56">
        <v>90</v>
      </c>
      <c r="N56">
        <v>96.247299999999996</v>
      </c>
      <c r="O56">
        <v>123.66562500000001</v>
      </c>
      <c r="P56">
        <v>116.25</v>
      </c>
      <c r="Q56">
        <v>6.0017810000000003</v>
      </c>
      <c r="R56">
        <v>23.315484000000001</v>
      </c>
      <c r="S56">
        <v>14.515691</v>
      </c>
      <c r="T56">
        <v>0</v>
      </c>
      <c r="U56">
        <v>348.97500000000002</v>
      </c>
      <c r="V56">
        <v>0</v>
      </c>
      <c r="W56">
        <v>22</v>
      </c>
      <c r="X56">
        <v>63</v>
      </c>
      <c r="Y56">
        <v>0</v>
      </c>
      <c r="Z56">
        <v>19.6614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42.338999999999999</v>
      </c>
      <c r="AF56">
        <v>17.748000000000001</v>
      </c>
      <c r="AG56">
        <v>39.195599999999999</v>
      </c>
      <c r="AH56">
        <v>152.94049999999999</v>
      </c>
      <c r="AI56">
        <v>31.824999999999999</v>
      </c>
      <c r="AJ56">
        <v>0</v>
      </c>
      <c r="AK56">
        <v>50.76</v>
      </c>
      <c r="AL56">
        <v>79.364599999999996</v>
      </c>
      <c r="AM56">
        <v>15.996</v>
      </c>
      <c r="AN56">
        <v>0.68867999999999996</v>
      </c>
      <c r="AO56">
        <v>29.4</v>
      </c>
      <c r="AP56">
        <v>11.529</v>
      </c>
      <c r="AQ56">
        <v>15.75</v>
      </c>
      <c r="AR56">
        <v>49.128</v>
      </c>
      <c r="AS56">
        <v>31.74672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73.63</v>
      </c>
      <c r="BA56">
        <f t="shared" si="1"/>
        <v>2210.9537190000001</v>
      </c>
      <c r="BB56">
        <v>53</v>
      </c>
      <c r="BD56">
        <v>22.5</v>
      </c>
      <c r="BE56">
        <v>7.34</v>
      </c>
      <c r="BF56">
        <v>1.56</v>
      </c>
      <c r="BG56">
        <v>4.04</v>
      </c>
      <c r="BH56">
        <v>5.15</v>
      </c>
      <c r="BI56">
        <v>2.39</v>
      </c>
      <c r="BJ56">
        <v>2.99</v>
      </c>
      <c r="BK56">
        <v>4.2</v>
      </c>
      <c r="BL56">
        <v>1.03</v>
      </c>
      <c r="BM56">
        <v>0</v>
      </c>
      <c r="BN56">
        <v>0.51</v>
      </c>
      <c r="BO56">
        <v>15</v>
      </c>
      <c r="BP56">
        <v>0</v>
      </c>
      <c r="BQ56">
        <v>4.41</v>
      </c>
      <c r="BR56">
        <v>2.0699999999999998</v>
      </c>
      <c r="BS56">
        <v>0.44</v>
      </c>
      <c r="BT56">
        <v>0</v>
      </c>
      <c r="BU56">
        <v>0</v>
      </c>
      <c r="BV56">
        <v>0</v>
      </c>
      <c r="BW56">
        <f t="shared" si="2"/>
        <v>73.63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118.271849</v>
      </c>
      <c r="L57">
        <v>367.95321100000001</v>
      </c>
      <c r="M57">
        <v>62.387999999999998</v>
      </c>
      <c r="N57">
        <v>81.887699999999995</v>
      </c>
      <c r="O57">
        <v>123.66562500000001</v>
      </c>
      <c r="P57">
        <v>80.584500000000006</v>
      </c>
      <c r="Q57">
        <v>6.0017810000000003</v>
      </c>
      <c r="R57">
        <v>23.315484000000001</v>
      </c>
      <c r="S57">
        <v>14.515691</v>
      </c>
      <c r="T57">
        <v>0</v>
      </c>
      <c r="U57">
        <v>348.97500000000002</v>
      </c>
      <c r="V57">
        <v>0</v>
      </c>
      <c r="W57">
        <v>22</v>
      </c>
      <c r="X57">
        <v>63</v>
      </c>
      <c r="Y57">
        <v>0</v>
      </c>
      <c r="Z57">
        <v>19.6614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42.338999999999999</v>
      </c>
      <c r="AF57">
        <v>26.622</v>
      </c>
      <c r="AG57">
        <v>39.195599999999999</v>
      </c>
      <c r="AH57">
        <v>152.94049999999999</v>
      </c>
      <c r="AI57">
        <v>31.824999999999999</v>
      </c>
      <c r="AJ57">
        <v>0</v>
      </c>
      <c r="AK57">
        <v>50.76</v>
      </c>
      <c r="AL57">
        <v>79.364599999999996</v>
      </c>
      <c r="AM57">
        <v>15.996</v>
      </c>
      <c r="AN57">
        <v>0.68867999999999996</v>
      </c>
      <c r="AO57">
        <v>29.4</v>
      </c>
      <c r="AP57">
        <v>11.529</v>
      </c>
      <c r="AQ57">
        <v>15.75</v>
      </c>
      <c r="AR57">
        <v>49.128</v>
      </c>
      <c r="AS57">
        <v>31.74672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73.63</v>
      </c>
      <c r="BA57">
        <f t="shared" si="1"/>
        <v>2142.2075690000001</v>
      </c>
      <c r="BB57">
        <v>54</v>
      </c>
      <c r="BD57">
        <v>22.5</v>
      </c>
      <c r="BE57">
        <v>7.34</v>
      </c>
      <c r="BF57">
        <v>1.56</v>
      </c>
      <c r="BG57">
        <v>4.04</v>
      </c>
      <c r="BH57">
        <v>5.15</v>
      </c>
      <c r="BI57">
        <v>2.39</v>
      </c>
      <c r="BJ57">
        <v>2.99</v>
      </c>
      <c r="BK57">
        <v>4.2</v>
      </c>
      <c r="BL57">
        <v>1.03</v>
      </c>
      <c r="BM57">
        <v>0</v>
      </c>
      <c r="BN57">
        <v>0.51</v>
      </c>
      <c r="BO57">
        <v>15</v>
      </c>
      <c r="BP57">
        <v>0</v>
      </c>
      <c r="BQ57">
        <v>4.41</v>
      </c>
      <c r="BR57">
        <v>2.0699999999999998</v>
      </c>
      <c r="BS57">
        <v>0.44</v>
      </c>
      <c r="BT57">
        <v>0</v>
      </c>
      <c r="BU57">
        <v>0</v>
      </c>
      <c r="BV57">
        <v>0</v>
      </c>
      <c r="BW57">
        <f t="shared" si="2"/>
        <v>73.63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118.25618</v>
      </c>
      <c r="L58">
        <v>367.95321100000001</v>
      </c>
      <c r="M58">
        <v>62.387999999999998</v>
      </c>
      <c r="N58">
        <v>81.887699999999995</v>
      </c>
      <c r="O58">
        <v>123.66562500000001</v>
      </c>
      <c r="P58">
        <v>80.584500000000006</v>
      </c>
      <c r="Q58">
        <v>6.0017810000000003</v>
      </c>
      <c r="R58">
        <v>23.315484000000001</v>
      </c>
      <c r="S58">
        <v>14.515691</v>
      </c>
      <c r="T58">
        <v>0</v>
      </c>
      <c r="U58">
        <v>348.97500000000002</v>
      </c>
      <c r="V58">
        <v>0</v>
      </c>
      <c r="W58">
        <v>22</v>
      </c>
      <c r="X58">
        <v>63</v>
      </c>
      <c r="Y58">
        <v>0</v>
      </c>
      <c r="Z58">
        <v>19.6614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42.338999999999999</v>
      </c>
      <c r="AF58">
        <v>26.622</v>
      </c>
      <c r="AG58">
        <v>39.195599999999999</v>
      </c>
      <c r="AH58">
        <v>152.94049999999999</v>
      </c>
      <c r="AI58">
        <v>31.824999999999999</v>
      </c>
      <c r="AJ58">
        <v>0</v>
      </c>
      <c r="AK58">
        <v>50.76</v>
      </c>
      <c r="AL58">
        <v>79.364599999999996</v>
      </c>
      <c r="AM58">
        <v>15.996</v>
      </c>
      <c r="AN58">
        <v>0.68867999999999996</v>
      </c>
      <c r="AO58">
        <v>29.4</v>
      </c>
      <c r="AP58">
        <v>11.529</v>
      </c>
      <c r="AQ58">
        <v>15.75</v>
      </c>
      <c r="AR58">
        <v>49.128</v>
      </c>
      <c r="AS58">
        <v>31.74672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73.63</v>
      </c>
      <c r="BA58">
        <f t="shared" si="1"/>
        <v>2142.1919000000003</v>
      </c>
      <c r="BB58">
        <v>55</v>
      </c>
      <c r="BD58">
        <v>22.5</v>
      </c>
      <c r="BE58">
        <v>7.34</v>
      </c>
      <c r="BF58">
        <v>1.56</v>
      </c>
      <c r="BG58">
        <v>4.04</v>
      </c>
      <c r="BH58">
        <v>5.15</v>
      </c>
      <c r="BI58">
        <v>2.39</v>
      </c>
      <c r="BJ58">
        <v>2.99</v>
      </c>
      <c r="BK58">
        <v>4.2</v>
      </c>
      <c r="BL58">
        <v>1.03</v>
      </c>
      <c r="BM58">
        <v>0</v>
      </c>
      <c r="BN58">
        <v>0.51</v>
      </c>
      <c r="BO58">
        <v>15</v>
      </c>
      <c r="BP58">
        <v>0</v>
      </c>
      <c r="BQ58">
        <v>4.41</v>
      </c>
      <c r="BR58">
        <v>2.0699999999999998</v>
      </c>
      <c r="BS58">
        <v>0.44</v>
      </c>
      <c r="BT58">
        <v>0</v>
      </c>
      <c r="BU58">
        <v>0</v>
      </c>
      <c r="BV58">
        <v>0</v>
      </c>
      <c r="BW58">
        <f t="shared" si="2"/>
        <v>73.63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118.271849</v>
      </c>
      <c r="L59">
        <v>367.107933</v>
      </c>
      <c r="M59">
        <v>90</v>
      </c>
      <c r="N59">
        <v>118.125</v>
      </c>
      <c r="O59">
        <v>123.66562500000001</v>
      </c>
      <c r="P59">
        <v>116.25</v>
      </c>
      <c r="Q59">
        <v>6.0017810000000003</v>
      </c>
      <c r="R59">
        <v>23.315484000000001</v>
      </c>
      <c r="S59">
        <v>14.515691</v>
      </c>
      <c r="T59">
        <v>0</v>
      </c>
      <c r="U59">
        <v>348.97500000000002</v>
      </c>
      <c r="V59">
        <v>0</v>
      </c>
      <c r="W59">
        <v>22</v>
      </c>
      <c r="X59">
        <v>63</v>
      </c>
      <c r="Y59">
        <v>0</v>
      </c>
      <c r="Z59">
        <v>19.6614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42.338999999999999</v>
      </c>
      <c r="AF59">
        <v>26.622</v>
      </c>
      <c r="AG59">
        <v>39.195599999999999</v>
      </c>
      <c r="AH59">
        <v>152.94049999999999</v>
      </c>
      <c r="AI59">
        <v>31.824999999999999</v>
      </c>
      <c r="AJ59">
        <v>0</v>
      </c>
      <c r="AK59">
        <v>50.76</v>
      </c>
      <c r="AL59">
        <v>79.364599999999996</v>
      </c>
      <c r="AM59">
        <v>15.996</v>
      </c>
      <c r="AN59">
        <v>0.68867999999999996</v>
      </c>
      <c r="AO59">
        <v>29.4</v>
      </c>
      <c r="AP59">
        <v>11.529</v>
      </c>
      <c r="AQ59">
        <v>15.75</v>
      </c>
      <c r="AR59">
        <v>49.128</v>
      </c>
      <c r="AS59">
        <v>31.74672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73.63</v>
      </c>
      <c r="BA59">
        <f t="shared" si="1"/>
        <v>2240.8770910000007</v>
      </c>
      <c r="BB59">
        <v>56</v>
      </c>
      <c r="BD59">
        <v>22.5</v>
      </c>
      <c r="BE59">
        <v>7.34</v>
      </c>
      <c r="BF59">
        <v>1.56</v>
      </c>
      <c r="BG59">
        <v>4.04</v>
      </c>
      <c r="BH59">
        <v>5.15</v>
      </c>
      <c r="BI59">
        <v>2.39</v>
      </c>
      <c r="BJ59">
        <v>2.99</v>
      </c>
      <c r="BK59">
        <v>4.2</v>
      </c>
      <c r="BL59">
        <v>1.03</v>
      </c>
      <c r="BM59">
        <v>0</v>
      </c>
      <c r="BN59">
        <v>0.51</v>
      </c>
      <c r="BO59">
        <v>15</v>
      </c>
      <c r="BP59">
        <v>0</v>
      </c>
      <c r="BQ59">
        <v>4.41</v>
      </c>
      <c r="BR59">
        <v>2.0699999999999998</v>
      </c>
      <c r="BS59">
        <v>0.44</v>
      </c>
      <c r="BT59">
        <v>0</v>
      </c>
      <c r="BU59">
        <v>0</v>
      </c>
      <c r="BV59">
        <v>0</v>
      </c>
      <c r="BW59">
        <f t="shared" si="2"/>
        <v>73.63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118.25618</v>
      </c>
      <c r="L60">
        <v>367.107933</v>
      </c>
      <c r="M60">
        <v>90</v>
      </c>
      <c r="N60">
        <v>118.125</v>
      </c>
      <c r="O60">
        <v>123.66562500000001</v>
      </c>
      <c r="P60">
        <v>116.25</v>
      </c>
      <c r="Q60">
        <v>5.5533570000000001</v>
      </c>
      <c r="R60">
        <v>23.315484000000001</v>
      </c>
      <c r="S60">
        <v>14.515691</v>
      </c>
      <c r="T60">
        <v>0</v>
      </c>
      <c r="U60">
        <v>348.97500000000002</v>
      </c>
      <c r="V60">
        <v>0</v>
      </c>
      <c r="W60">
        <v>22</v>
      </c>
      <c r="X60">
        <v>63</v>
      </c>
      <c r="Y60">
        <v>0</v>
      </c>
      <c r="Z60">
        <v>19.6614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42.338999999999999</v>
      </c>
      <c r="AF60">
        <v>26.622</v>
      </c>
      <c r="AG60">
        <v>39.195599999999999</v>
      </c>
      <c r="AH60">
        <v>152.94049999999999</v>
      </c>
      <c r="AI60">
        <v>31.824999999999999</v>
      </c>
      <c r="AJ60">
        <v>0</v>
      </c>
      <c r="AK60">
        <v>50.76</v>
      </c>
      <c r="AL60">
        <v>79.364599999999996</v>
      </c>
      <c r="AM60">
        <v>15.996</v>
      </c>
      <c r="AN60">
        <v>0.68867999999999996</v>
      </c>
      <c r="AO60">
        <v>29.4</v>
      </c>
      <c r="AP60">
        <v>11.529</v>
      </c>
      <c r="AQ60">
        <v>15.75</v>
      </c>
      <c r="AR60">
        <v>49.128</v>
      </c>
      <c r="AS60">
        <v>31.74672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73.63</v>
      </c>
      <c r="BA60">
        <f t="shared" si="1"/>
        <v>2240.4129980000007</v>
      </c>
      <c r="BB60">
        <v>57</v>
      </c>
      <c r="BD60">
        <v>22.5</v>
      </c>
      <c r="BE60">
        <v>7.34</v>
      </c>
      <c r="BF60">
        <v>1.56</v>
      </c>
      <c r="BG60">
        <v>4.04</v>
      </c>
      <c r="BH60">
        <v>5.15</v>
      </c>
      <c r="BI60">
        <v>2.39</v>
      </c>
      <c r="BJ60">
        <v>2.99</v>
      </c>
      <c r="BK60">
        <v>4.2</v>
      </c>
      <c r="BL60">
        <v>1.03</v>
      </c>
      <c r="BM60">
        <v>0</v>
      </c>
      <c r="BN60">
        <v>0.51</v>
      </c>
      <c r="BO60">
        <v>15</v>
      </c>
      <c r="BP60">
        <v>0</v>
      </c>
      <c r="BQ60">
        <v>4.41</v>
      </c>
      <c r="BR60">
        <v>2.0699999999999998</v>
      </c>
      <c r="BS60">
        <v>0.44</v>
      </c>
      <c r="BT60">
        <v>0</v>
      </c>
      <c r="BU60">
        <v>0</v>
      </c>
      <c r="BV60">
        <v>0</v>
      </c>
      <c r="BW60">
        <f t="shared" si="2"/>
        <v>73.63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118.271849</v>
      </c>
      <c r="L61">
        <v>367.95321100000001</v>
      </c>
      <c r="M61">
        <v>90</v>
      </c>
      <c r="N61">
        <v>118.125</v>
      </c>
      <c r="O61">
        <v>123.66562500000001</v>
      </c>
      <c r="P61">
        <v>116.25</v>
      </c>
      <c r="Q61">
        <v>5.5533570000000001</v>
      </c>
      <c r="R61">
        <v>23.315484000000001</v>
      </c>
      <c r="S61">
        <v>14.515691</v>
      </c>
      <c r="T61">
        <v>0</v>
      </c>
      <c r="U61">
        <v>348.97500000000002</v>
      </c>
      <c r="V61">
        <v>0</v>
      </c>
      <c r="W61">
        <v>22</v>
      </c>
      <c r="X61">
        <v>63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42.338999999999999</v>
      </c>
      <c r="AF61">
        <v>26.622</v>
      </c>
      <c r="AG61">
        <v>39.195599999999999</v>
      </c>
      <c r="AH61">
        <v>152.94049999999999</v>
      </c>
      <c r="AI61">
        <v>31.824999999999999</v>
      </c>
      <c r="AJ61">
        <v>0</v>
      </c>
      <c r="AK61">
        <v>50.76</v>
      </c>
      <c r="AL61">
        <v>79.364599999999996</v>
      </c>
      <c r="AM61">
        <v>15.996</v>
      </c>
      <c r="AN61">
        <v>0.68867999999999996</v>
      </c>
      <c r="AO61">
        <v>29.4</v>
      </c>
      <c r="AP61">
        <v>11.529</v>
      </c>
      <c r="AQ61">
        <v>15.75</v>
      </c>
      <c r="AR61">
        <v>49.128</v>
      </c>
      <c r="AS61">
        <v>31.74672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73.63</v>
      </c>
      <c r="BA61">
        <f t="shared" si="1"/>
        <v>2241.2739449999999</v>
      </c>
      <c r="BB61">
        <v>58</v>
      </c>
      <c r="BD61">
        <v>22.5</v>
      </c>
      <c r="BE61">
        <v>7.34</v>
      </c>
      <c r="BF61">
        <v>1.56</v>
      </c>
      <c r="BG61">
        <v>4.04</v>
      </c>
      <c r="BH61">
        <v>5.15</v>
      </c>
      <c r="BI61">
        <v>2.39</v>
      </c>
      <c r="BJ61">
        <v>2.99</v>
      </c>
      <c r="BK61">
        <v>4.2</v>
      </c>
      <c r="BL61">
        <v>1.03</v>
      </c>
      <c r="BM61">
        <v>0</v>
      </c>
      <c r="BN61">
        <v>0.51</v>
      </c>
      <c r="BO61">
        <v>15</v>
      </c>
      <c r="BP61">
        <v>0</v>
      </c>
      <c r="BQ61">
        <v>4.41</v>
      </c>
      <c r="BR61">
        <v>2.0699999999999998</v>
      </c>
      <c r="BS61">
        <v>0.44</v>
      </c>
      <c r="BT61">
        <v>0</v>
      </c>
      <c r="BU61">
        <v>0</v>
      </c>
      <c r="BV61">
        <v>0</v>
      </c>
      <c r="BW61">
        <f t="shared" si="2"/>
        <v>73.63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118.25618</v>
      </c>
      <c r="L62">
        <v>367.107933</v>
      </c>
      <c r="M62">
        <v>90</v>
      </c>
      <c r="N62">
        <v>118.125</v>
      </c>
      <c r="O62">
        <v>123.66562500000001</v>
      </c>
      <c r="P62">
        <v>116.25</v>
      </c>
      <c r="Q62">
        <v>5.2124379999999997</v>
      </c>
      <c r="R62">
        <v>22.895492999999998</v>
      </c>
      <c r="S62">
        <v>14.010102</v>
      </c>
      <c r="T62">
        <v>0</v>
      </c>
      <c r="U62">
        <v>348.97500000000002</v>
      </c>
      <c r="V62">
        <v>0</v>
      </c>
      <c r="W62">
        <v>22</v>
      </c>
      <c r="X62">
        <v>63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42.338999999999999</v>
      </c>
      <c r="AF62">
        <v>26.622</v>
      </c>
      <c r="AG62">
        <v>39.195599999999999</v>
      </c>
      <c r="AH62">
        <v>152.94049999999999</v>
      </c>
      <c r="AI62">
        <v>31.824999999999999</v>
      </c>
      <c r="AJ62">
        <v>0</v>
      </c>
      <c r="AK62">
        <v>50.76</v>
      </c>
      <c r="AL62">
        <v>79.364599999999996</v>
      </c>
      <c r="AM62">
        <v>15.996</v>
      </c>
      <c r="AN62">
        <v>0.68867999999999996</v>
      </c>
      <c r="AO62">
        <v>29.4</v>
      </c>
      <c r="AP62">
        <v>11.529</v>
      </c>
      <c r="AQ62">
        <v>31.5</v>
      </c>
      <c r="AR62">
        <v>49.128</v>
      </c>
      <c r="AS62">
        <v>31.74672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73.539999999999992</v>
      </c>
      <c r="BA62">
        <f t="shared" si="1"/>
        <v>2254.8064990000003</v>
      </c>
      <c r="BB62">
        <v>59</v>
      </c>
      <c r="BD62">
        <v>22.5</v>
      </c>
      <c r="BE62">
        <v>7.34</v>
      </c>
      <c r="BF62">
        <v>1.56</v>
      </c>
      <c r="BG62">
        <v>4.04</v>
      </c>
      <c r="BH62">
        <v>5.15</v>
      </c>
      <c r="BI62">
        <v>2.39</v>
      </c>
      <c r="BJ62">
        <v>2.99</v>
      </c>
      <c r="BK62">
        <v>4.13</v>
      </c>
      <c r="BL62">
        <v>1.01</v>
      </c>
      <c r="BM62">
        <v>0</v>
      </c>
      <c r="BN62">
        <v>0.51</v>
      </c>
      <c r="BO62">
        <v>15</v>
      </c>
      <c r="BP62">
        <v>0</v>
      </c>
      <c r="BQ62">
        <v>4.41</v>
      </c>
      <c r="BR62">
        <v>2.0699999999999998</v>
      </c>
      <c r="BS62">
        <v>0.44</v>
      </c>
      <c r="BT62">
        <v>0</v>
      </c>
      <c r="BU62">
        <v>0</v>
      </c>
      <c r="BV62">
        <v>0</v>
      </c>
      <c r="BW62">
        <f t="shared" si="2"/>
        <v>73.539999999999992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118.271849</v>
      </c>
      <c r="L63">
        <v>367.107933</v>
      </c>
      <c r="M63">
        <v>90</v>
      </c>
      <c r="N63">
        <v>118.125</v>
      </c>
      <c r="O63">
        <v>123.66562500000001</v>
      </c>
      <c r="P63">
        <v>116.25</v>
      </c>
      <c r="Q63">
        <v>5.2124379999999997</v>
      </c>
      <c r="R63">
        <v>22.895492999999998</v>
      </c>
      <c r="S63">
        <v>14.010102</v>
      </c>
      <c r="T63">
        <v>0</v>
      </c>
      <c r="U63">
        <v>348.97500000000002</v>
      </c>
      <c r="V63">
        <v>0</v>
      </c>
      <c r="W63">
        <v>22</v>
      </c>
      <c r="X63">
        <v>63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42.338999999999999</v>
      </c>
      <c r="AF63">
        <v>26.622</v>
      </c>
      <c r="AG63">
        <v>39.195599999999999</v>
      </c>
      <c r="AH63">
        <v>152.94049999999999</v>
      </c>
      <c r="AI63">
        <v>31.824999999999999</v>
      </c>
      <c r="AJ63">
        <v>0</v>
      </c>
      <c r="AK63">
        <v>50.76</v>
      </c>
      <c r="AL63">
        <v>79.364599999999996</v>
      </c>
      <c r="AM63">
        <v>15.996</v>
      </c>
      <c r="AN63">
        <v>0.68867999999999996</v>
      </c>
      <c r="AO63">
        <v>29.4</v>
      </c>
      <c r="AP63">
        <v>3.843</v>
      </c>
      <c r="AQ63">
        <v>31.5</v>
      </c>
      <c r="AR63">
        <v>49.128</v>
      </c>
      <c r="AS63">
        <v>31.74672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73.539999999999992</v>
      </c>
      <c r="BA63">
        <f t="shared" si="1"/>
        <v>2247.1361680000005</v>
      </c>
      <c r="BB63">
        <v>60</v>
      </c>
      <c r="BD63">
        <v>22.5</v>
      </c>
      <c r="BE63">
        <v>7.34</v>
      </c>
      <c r="BF63">
        <v>1.56</v>
      </c>
      <c r="BG63">
        <v>4.04</v>
      </c>
      <c r="BH63">
        <v>5.15</v>
      </c>
      <c r="BI63">
        <v>2.39</v>
      </c>
      <c r="BJ63">
        <v>2.99</v>
      </c>
      <c r="BK63">
        <v>4.13</v>
      </c>
      <c r="BL63">
        <v>1.01</v>
      </c>
      <c r="BM63">
        <v>0</v>
      </c>
      <c r="BN63">
        <v>0.51</v>
      </c>
      <c r="BO63">
        <v>15</v>
      </c>
      <c r="BP63">
        <v>0</v>
      </c>
      <c r="BQ63">
        <v>4.41</v>
      </c>
      <c r="BR63">
        <v>2.0699999999999998</v>
      </c>
      <c r="BS63">
        <v>0.44</v>
      </c>
      <c r="BT63">
        <v>0</v>
      </c>
      <c r="BU63">
        <v>0</v>
      </c>
      <c r="BV63">
        <v>0</v>
      </c>
      <c r="BW63">
        <f t="shared" si="2"/>
        <v>73.539999999999992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118.25618</v>
      </c>
      <c r="L64">
        <v>367.107933</v>
      </c>
      <c r="M64">
        <v>90</v>
      </c>
      <c r="N64">
        <v>118.125</v>
      </c>
      <c r="O64">
        <v>123.66562500000001</v>
      </c>
      <c r="P64">
        <v>116.25</v>
      </c>
      <c r="Q64">
        <v>5.2124379999999997</v>
      </c>
      <c r="R64">
        <v>22.895492999999998</v>
      </c>
      <c r="S64">
        <v>14.010102</v>
      </c>
      <c r="T64">
        <v>0</v>
      </c>
      <c r="U64">
        <v>348.97500000000002</v>
      </c>
      <c r="V64">
        <v>0</v>
      </c>
      <c r="W64">
        <v>22</v>
      </c>
      <c r="X64">
        <v>63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42.338999999999999</v>
      </c>
      <c r="AF64">
        <v>26.622</v>
      </c>
      <c r="AG64">
        <v>39.195599999999999</v>
      </c>
      <c r="AH64">
        <v>152.94049999999999</v>
      </c>
      <c r="AI64">
        <v>31.824999999999999</v>
      </c>
      <c r="AJ64">
        <v>0</v>
      </c>
      <c r="AK64">
        <v>50.76</v>
      </c>
      <c r="AL64">
        <v>79.364599999999996</v>
      </c>
      <c r="AM64">
        <v>15.996</v>
      </c>
      <c r="AN64">
        <v>0.68867999999999996</v>
      </c>
      <c r="AO64">
        <v>29.4</v>
      </c>
      <c r="AP64">
        <v>0</v>
      </c>
      <c r="AQ64">
        <v>31.5</v>
      </c>
      <c r="AR64">
        <v>49.128</v>
      </c>
      <c r="AS64">
        <v>31.74672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73.529999999999987</v>
      </c>
      <c r="BA64">
        <f t="shared" si="1"/>
        <v>2243.267499</v>
      </c>
      <c r="BB64">
        <v>61</v>
      </c>
      <c r="BD64">
        <v>22.5</v>
      </c>
      <c r="BE64">
        <v>7.34</v>
      </c>
      <c r="BF64">
        <v>1.55</v>
      </c>
      <c r="BG64">
        <v>4.04</v>
      </c>
      <c r="BH64">
        <v>5.15</v>
      </c>
      <c r="BI64">
        <v>2.39</v>
      </c>
      <c r="BJ64">
        <v>2.99</v>
      </c>
      <c r="BK64">
        <v>4.13</v>
      </c>
      <c r="BL64">
        <v>1.01</v>
      </c>
      <c r="BM64">
        <v>0</v>
      </c>
      <c r="BN64">
        <v>0.51</v>
      </c>
      <c r="BO64">
        <v>15</v>
      </c>
      <c r="BP64">
        <v>0</v>
      </c>
      <c r="BQ64">
        <v>4.41</v>
      </c>
      <c r="BR64">
        <v>2.0699999999999998</v>
      </c>
      <c r="BS64">
        <v>0.44</v>
      </c>
      <c r="BT64">
        <v>0</v>
      </c>
      <c r="BU64">
        <v>0</v>
      </c>
      <c r="BV64">
        <v>0</v>
      </c>
      <c r="BW64">
        <f t="shared" si="2"/>
        <v>73.529999999999987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118.27224</v>
      </c>
      <c r="L65">
        <v>367.107933</v>
      </c>
      <c r="M65">
        <v>90</v>
      </c>
      <c r="N65">
        <v>118.125</v>
      </c>
      <c r="O65">
        <v>123.66562500000001</v>
      </c>
      <c r="P65">
        <v>116.25</v>
      </c>
      <c r="Q65">
        <v>5.2124379999999997</v>
      </c>
      <c r="R65">
        <v>22.895492999999998</v>
      </c>
      <c r="S65">
        <v>14.010102</v>
      </c>
      <c r="T65">
        <v>0</v>
      </c>
      <c r="U65">
        <v>348.97500000000002</v>
      </c>
      <c r="V65">
        <v>0</v>
      </c>
      <c r="W65">
        <v>22</v>
      </c>
      <c r="X65">
        <v>63</v>
      </c>
      <c r="Y65">
        <v>0</v>
      </c>
      <c r="Z65">
        <v>19.6614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42.338999999999999</v>
      </c>
      <c r="AF65">
        <v>26.622</v>
      </c>
      <c r="AG65">
        <v>39.195599999999999</v>
      </c>
      <c r="AH65">
        <v>152.94049999999999</v>
      </c>
      <c r="AI65">
        <v>31.824999999999999</v>
      </c>
      <c r="AJ65">
        <v>0</v>
      </c>
      <c r="AK65">
        <v>50.76</v>
      </c>
      <c r="AL65">
        <v>79.364599999999996</v>
      </c>
      <c r="AM65">
        <v>15.996</v>
      </c>
      <c r="AN65">
        <v>0.68867999999999996</v>
      </c>
      <c r="AO65">
        <v>29.4</v>
      </c>
      <c r="AP65">
        <v>0</v>
      </c>
      <c r="AQ65">
        <v>31.5</v>
      </c>
      <c r="AR65">
        <v>49.128</v>
      </c>
      <c r="AS65">
        <v>31.74672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73.509999999999991</v>
      </c>
      <c r="BA65">
        <f t="shared" si="1"/>
        <v>2243.2635590000009</v>
      </c>
      <c r="BB65">
        <v>62</v>
      </c>
      <c r="BD65">
        <v>22.5</v>
      </c>
      <c r="BE65">
        <v>7.34</v>
      </c>
      <c r="BF65">
        <v>1.53</v>
      </c>
      <c r="BG65">
        <v>4.04</v>
      </c>
      <c r="BH65">
        <v>5.15</v>
      </c>
      <c r="BI65">
        <v>2.39</v>
      </c>
      <c r="BJ65">
        <v>2.99</v>
      </c>
      <c r="BK65">
        <v>4.13</v>
      </c>
      <c r="BL65">
        <v>1.01</v>
      </c>
      <c r="BM65">
        <v>0</v>
      </c>
      <c r="BN65">
        <v>0.51</v>
      </c>
      <c r="BO65">
        <v>15</v>
      </c>
      <c r="BP65">
        <v>0</v>
      </c>
      <c r="BQ65">
        <v>4.41</v>
      </c>
      <c r="BR65">
        <v>2.0699999999999998</v>
      </c>
      <c r="BS65">
        <v>0.44</v>
      </c>
      <c r="BT65">
        <v>0</v>
      </c>
      <c r="BU65">
        <v>0</v>
      </c>
      <c r="BV65">
        <v>0</v>
      </c>
      <c r="BW65">
        <f t="shared" si="2"/>
        <v>73.509999999999991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118.25657099999999</v>
      </c>
      <c r="L66">
        <v>367.107933</v>
      </c>
      <c r="M66">
        <v>90</v>
      </c>
      <c r="N66">
        <v>118.125</v>
      </c>
      <c r="O66">
        <v>123.66562500000001</v>
      </c>
      <c r="P66">
        <v>116.25</v>
      </c>
      <c r="Q66">
        <v>5.2124379999999997</v>
      </c>
      <c r="R66">
        <v>22.895492999999998</v>
      </c>
      <c r="S66">
        <v>14.010102</v>
      </c>
      <c r="T66">
        <v>0</v>
      </c>
      <c r="U66">
        <v>348.97500000000002</v>
      </c>
      <c r="V66">
        <v>0</v>
      </c>
      <c r="W66">
        <v>22</v>
      </c>
      <c r="X66">
        <v>63</v>
      </c>
      <c r="Y66">
        <v>0</v>
      </c>
      <c r="Z66">
        <v>19.6614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42.338999999999999</v>
      </c>
      <c r="AF66">
        <v>26.622</v>
      </c>
      <c r="AG66">
        <v>39.195599999999999</v>
      </c>
      <c r="AH66">
        <v>152.94049999999999</v>
      </c>
      <c r="AI66">
        <v>31.824999999999999</v>
      </c>
      <c r="AJ66">
        <v>0</v>
      </c>
      <c r="AK66">
        <v>50.76</v>
      </c>
      <c r="AL66">
        <v>79.364599999999996</v>
      </c>
      <c r="AM66">
        <v>15.996</v>
      </c>
      <c r="AN66">
        <v>0.68867999999999996</v>
      </c>
      <c r="AO66">
        <v>29.4</v>
      </c>
      <c r="AP66">
        <v>0</v>
      </c>
      <c r="AQ66">
        <v>43.47</v>
      </c>
      <c r="AR66">
        <v>49.128</v>
      </c>
      <c r="AS66">
        <v>31.74672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73.509999999999991</v>
      </c>
      <c r="BA66">
        <f t="shared" si="1"/>
        <v>2255.2178899999999</v>
      </c>
      <c r="BB66">
        <v>63</v>
      </c>
      <c r="BD66">
        <v>22.5</v>
      </c>
      <c r="BE66">
        <v>7.34</v>
      </c>
      <c r="BF66">
        <v>1.53</v>
      </c>
      <c r="BG66">
        <v>4.04</v>
      </c>
      <c r="BH66">
        <v>5.15</v>
      </c>
      <c r="BI66">
        <v>2.39</v>
      </c>
      <c r="BJ66">
        <v>2.99</v>
      </c>
      <c r="BK66">
        <v>4.13</v>
      </c>
      <c r="BL66">
        <v>1.01</v>
      </c>
      <c r="BM66">
        <v>0</v>
      </c>
      <c r="BN66">
        <v>0.51</v>
      </c>
      <c r="BO66">
        <v>15</v>
      </c>
      <c r="BP66">
        <v>0</v>
      </c>
      <c r="BQ66">
        <v>4.41</v>
      </c>
      <c r="BR66">
        <v>2.0699999999999998</v>
      </c>
      <c r="BS66">
        <v>0.44</v>
      </c>
      <c r="BT66">
        <v>0</v>
      </c>
      <c r="BU66">
        <v>0</v>
      </c>
      <c r="BV66">
        <v>0</v>
      </c>
      <c r="BW66">
        <f t="shared" si="2"/>
        <v>73.509999999999991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118.241259</v>
      </c>
      <c r="L67">
        <v>367.107933</v>
      </c>
      <c r="M67">
        <v>90</v>
      </c>
      <c r="N67">
        <v>118.125</v>
      </c>
      <c r="O67">
        <v>123.66562500000001</v>
      </c>
      <c r="P67">
        <v>116.25</v>
      </c>
      <c r="Q67">
        <v>5.2097870000000004</v>
      </c>
      <c r="R67">
        <v>22.529965000000001</v>
      </c>
      <c r="S67">
        <v>13.653905999999999</v>
      </c>
      <c r="T67">
        <v>0</v>
      </c>
      <c r="U67">
        <v>348.97500000000002</v>
      </c>
      <c r="V67">
        <v>0</v>
      </c>
      <c r="W67">
        <v>22</v>
      </c>
      <c r="X67">
        <v>82.470100000000002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42.338999999999999</v>
      </c>
      <c r="AF67">
        <v>26.622</v>
      </c>
      <c r="AG67">
        <v>39.195599999999999</v>
      </c>
      <c r="AH67">
        <v>152.94049999999999</v>
      </c>
      <c r="AI67">
        <v>31.824999999999999</v>
      </c>
      <c r="AJ67">
        <v>0</v>
      </c>
      <c r="AK67">
        <v>50.76</v>
      </c>
      <c r="AL67">
        <v>79.364599999999996</v>
      </c>
      <c r="AM67">
        <v>15.996</v>
      </c>
      <c r="AN67">
        <v>0.68867999999999996</v>
      </c>
      <c r="AO67">
        <v>29.4</v>
      </c>
      <c r="AP67">
        <v>0</v>
      </c>
      <c r="AQ67">
        <v>45.36</v>
      </c>
      <c r="AR67">
        <v>49.128</v>
      </c>
      <c r="AS67">
        <v>31.74672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73.509999999999991</v>
      </c>
      <c r="BA67">
        <f t="shared" si="1"/>
        <v>2275.8383030000005</v>
      </c>
      <c r="BB67">
        <v>64</v>
      </c>
      <c r="BD67">
        <v>22.5</v>
      </c>
      <c r="BE67">
        <v>7.34</v>
      </c>
      <c r="BF67">
        <v>1.53</v>
      </c>
      <c r="BG67">
        <v>4.04</v>
      </c>
      <c r="BH67">
        <v>5.15</v>
      </c>
      <c r="BI67">
        <v>2.39</v>
      </c>
      <c r="BJ67">
        <v>2.99</v>
      </c>
      <c r="BK67">
        <v>4.13</v>
      </c>
      <c r="BL67">
        <v>1.01</v>
      </c>
      <c r="BM67">
        <v>0</v>
      </c>
      <c r="BN67">
        <v>0.51</v>
      </c>
      <c r="BO67">
        <v>15</v>
      </c>
      <c r="BP67">
        <v>0</v>
      </c>
      <c r="BQ67">
        <v>4.41</v>
      </c>
      <c r="BR67">
        <v>2.0699999999999998</v>
      </c>
      <c r="BS67">
        <v>0.44</v>
      </c>
      <c r="BT67">
        <v>0</v>
      </c>
      <c r="BU67">
        <v>0</v>
      </c>
      <c r="BV67">
        <v>0</v>
      </c>
      <c r="BW67">
        <f t="shared" si="2"/>
        <v>73.509999999999991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118.225504</v>
      </c>
      <c r="L68">
        <v>367.107933</v>
      </c>
      <c r="M68">
        <v>90</v>
      </c>
      <c r="N68">
        <v>118.125</v>
      </c>
      <c r="O68">
        <v>123.66562500000001</v>
      </c>
      <c r="P68">
        <v>116.25</v>
      </c>
      <c r="Q68">
        <v>5.2097870000000004</v>
      </c>
      <c r="R68">
        <v>22.529965000000001</v>
      </c>
      <c r="S68">
        <v>13.653905999999999</v>
      </c>
      <c r="T68">
        <v>0</v>
      </c>
      <c r="U68">
        <v>348.97500000000002</v>
      </c>
      <c r="V68">
        <v>0</v>
      </c>
      <c r="W68">
        <v>22</v>
      </c>
      <c r="X68">
        <v>82.470100000000002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42.338999999999999</v>
      </c>
      <c r="AF68">
        <v>26.622</v>
      </c>
      <c r="AG68">
        <v>39.195599999999999</v>
      </c>
      <c r="AH68">
        <v>152.94049999999999</v>
      </c>
      <c r="AI68">
        <v>31.824999999999999</v>
      </c>
      <c r="AJ68">
        <v>0</v>
      </c>
      <c r="AK68">
        <v>50.76</v>
      </c>
      <c r="AL68">
        <v>79.364599999999996</v>
      </c>
      <c r="AM68">
        <v>15.996</v>
      </c>
      <c r="AN68">
        <v>0.68867999999999996</v>
      </c>
      <c r="AO68">
        <v>29.4</v>
      </c>
      <c r="AP68">
        <v>0</v>
      </c>
      <c r="AQ68">
        <v>45.36</v>
      </c>
      <c r="AR68">
        <v>49.128</v>
      </c>
      <c r="AS68">
        <v>31.74672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73.509999999999991</v>
      </c>
      <c r="BA68">
        <f t="shared" ref="BA68:BA99" si="4">SUM(B68:AZ68)</f>
        <v>2275.8225480000001</v>
      </c>
      <c r="BB68">
        <v>65</v>
      </c>
      <c r="BD68">
        <v>22.5</v>
      </c>
      <c r="BE68">
        <v>7.34</v>
      </c>
      <c r="BF68">
        <v>1.53</v>
      </c>
      <c r="BG68">
        <v>4.04</v>
      </c>
      <c r="BH68">
        <v>5.15</v>
      </c>
      <c r="BI68">
        <v>2.39</v>
      </c>
      <c r="BJ68">
        <v>2.99</v>
      </c>
      <c r="BK68">
        <v>4.13</v>
      </c>
      <c r="BL68">
        <v>1.01</v>
      </c>
      <c r="BM68">
        <v>0</v>
      </c>
      <c r="BN68">
        <v>0.51</v>
      </c>
      <c r="BO68">
        <v>15</v>
      </c>
      <c r="BP68">
        <v>0</v>
      </c>
      <c r="BQ68">
        <v>4.41</v>
      </c>
      <c r="BR68">
        <v>2.0699999999999998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73.509999999999991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118.27224</v>
      </c>
      <c r="L69">
        <v>367.107933</v>
      </c>
      <c r="M69">
        <v>90</v>
      </c>
      <c r="N69">
        <v>118.125</v>
      </c>
      <c r="O69">
        <v>123.66562500000001</v>
      </c>
      <c r="P69">
        <v>116.25</v>
      </c>
      <c r="Q69">
        <v>5.2124379999999997</v>
      </c>
      <c r="R69">
        <v>22.895492999999998</v>
      </c>
      <c r="S69">
        <v>14.010102</v>
      </c>
      <c r="T69">
        <v>0</v>
      </c>
      <c r="U69">
        <v>348.97500000000002</v>
      </c>
      <c r="V69">
        <v>0</v>
      </c>
      <c r="W69">
        <v>22</v>
      </c>
      <c r="X69">
        <v>82.470100000000002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32.973100000000002</v>
      </c>
      <c r="AF69">
        <v>26.622</v>
      </c>
      <c r="AG69">
        <v>39.195599999999999</v>
      </c>
      <c r="AH69">
        <v>152.94049999999999</v>
      </c>
      <c r="AI69">
        <v>31.824999999999999</v>
      </c>
      <c r="AJ69">
        <v>0</v>
      </c>
      <c r="AK69">
        <v>50.76</v>
      </c>
      <c r="AL69">
        <v>79.364599999999996</v>
      </c>
      <c r="AM69">
        <v>15.996</v>
      </c>
      <c r="AN69">
        <v>0.68867999999999996</v>
      </c>
      <c r="AO69">
        <v>29.4</v>
      </c>
      <c r="AP69">
        <v>0</v>
      </c>
      <c r="AQ69">
        <v>45.36</v>
      </c>
      <c r="AR69">
        <v>49.128</v>
      </c>
      <c r="AS69">
        <v>31.477679999999999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73.41</v>
      </c>
      <c r="BA69">
        <f t="shared" si="4"/>
        <v>2266.8587189999998</v>
      </c>
      <c r="BB69">
        <v>66</v>
      </c>
      <c r="BD69">
        <v>22.5</v>
      </c>
      <c r="BE69">
        <v>7.34</v>
      </c>
      <c r="BF69">
        <v>1.53</v>
      </c>
      <c r="BG69">
        <v>4.04</v>
      </c>
      <c r="BH69">
        <v>5.15</v>
      </c>
      <c r="BI69">
        <v>2.39</v>
      </c>
      <c r="BJ69">
        <v>2.99</v>
      </c>
      <c r="BK69">
        <v>4.13</v>
      </c>
      <c r="BL69">
        <v>0.91</v>
      </c>
      <c r="BM69">
        <v>0</v>
      </c>
      <c r="BN69">
        <v>0.51</v>
      </c>
      <c r="BO69">
        <v>15</v>
      </c>
      <c r="BP69">
        <v>0</v>
      </c>
      <c r="BQ69">
        <v>4.41</v>
      </c>
      <c r="BR69">
        <v>2.0699999999999998</v>
      </c>
      <c r="BS69">
        <v>0.44</v>
      </c>
      <c r="BT69">
        <v>0</v>
      </c>
      <c r="BU69">
        <v>0</v>
      </c>
      <c r="BV69">
        <v>0</v>
      </c>
      <c r="BW69">
        <f t="shared" si="5"/>
        <v>73.41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118.25657099999999</v>
      </c>
      <c r="L70">
        <v>367.107933</v>
      </c>
      <c r="M70">
        <v>90</v>
      </c>
      <c r="N70">
        <v>118.125</v>
      </c>
      <c r="O70">
        <v>123.66562500000001</v>
      </c>
      <c r="P70">
        <v>116.25</v>
      </c>
      <c r="Q70">
        <v>5.2124379999999997</v>
      </c>
      <c r="R70">
        <v>22.895492999999998</v>
      </c>
      <c r="S70">
        <v>14.010102</v>
      </c>
      <c r="T70">
        <v>0</v>
      </c>
      <c r="U70">
        <v>348.97500000000002</v>
      </c>
      <c r="V70">
        <v>0</v>
      </c>
      <c r="W70">
        <v>22</v>
      </c>
      <c r="X70">
        <v>82.470100000000002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32.973100000000002</v>
      </c>
      <c r="AF70">
        <v>26.622</v>
      </c>
      <c r="AG70">
        <v>39.195599999999999</v>
      </c>
      <c r="AH70">
        <v>152.94049999999999</v>
      </c>
      <c r="AI70">
        <v>31.824999999999999</v>
      </c>
      <c r="AJ70">
        <v>0</v>
      </c>
      <c r="AK70">
        <v>50.76</v>
      </c>
      <c r="AL70">
        <v>79.364599999999996</v>
      </c>
      <c r="AM70">
        <v>15.996</v>
      </c>
      <c r="AN70">
        <v>0.68867999999999996</v>
      </c>
      <c r="AO70">
        <v>29.4</v>
      </c>
      <c r="AP70">
        <v>0</v>
      </c>
      <c r="AQ70">
        <v>46.368000000000002</v>
      </c>
      <c r="AR70">
        <v>49.128</v>
      </c>
      <c r="AS70">
        <v>31.477679999999999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73.41</v>
      </c>
      <c r="BA70">
        <f t="shared" si="4"/>
        <v>2267.8510499999998</v>
      </c>
      <c r="BB70">
        <v>67</v>
      </c>
      <c r="BD70">
        <v>22.5</v>
      </c>
      <c r="BE70">
        <v>7.34</v>
      </c>
      <c r="BF70">
        <v>1.53</v>
      </c>
      <c r="BG70">
        <v>4.04</v>
      </c>
      <c r="BH70">
        <v>5.15</v>
      </c>
      <c r="BI70">
        <v>2.39</v>
      </c>
      <c r="BJ70">
        <v>2.99</v>
      </c>
      <c r="BK70">
        <v>4.13</v>
      </c>
      <c r="BL70">
        <v>0.91</v>
      </c>
      <c r="BM70">
        <v>0</v>
      </c>
      <c r="BN70">
        <v>0.51</v>
      </c>
      <c r="BO70">
        <v>15</v>
      </c>
      <c r="BP70">
        <v>0</v>
      </c>
      <c r="BQ70">
        <v>4.41</v>
      </c>
      <c r="BR70">
        <v>2.0699999999999998</v>
      </c>
      <c r="BS70">
        <v>0.44</v>
      </c>
      <c r="BT70">
        <v>0</v>
      </c>
      <c r="BU70">
        <v>0</v>
      </c>
      <c r="BV70">
        <v>0</v>
      </c>
      <c r="BW70">
        <f t="shared" si="5"/>
        <v>73.41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118.27224</v>
      </c>
      <c r="L71">
        <v>367.107933</v>
      </c>
      <c r="M71">
        <v>87</v>
      </c>
      <c r="N71">
        <v>118.125</v>
      </c>
      <c r="O71">
        <v>123.66562500000001</v>
      </c>
      <c r="P71">
        <v>115.5</v>
      </c>
      <c r="Q71">
        <v>5.2124379999999997</v>
      </c>
      <c r="R71">
        <v>22.895492999999998</v>
      </c>
      <c r="S71">
        <v>14.010102</v>
      </c>
      <c r="T71">
        <v>0</v>
      </c>
      <c r="U71">
        <v>348.97500000000002</v>
      </c>
      <c r="V71">
        <v>0</v>
      </c>
      <c r="W71">
        <v>22</v>
      </c>
      <c r="X71">
        <v>82.470100000000002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32.973100000000002</v>
      </c>
      <c r="AF71">
        <v>26.622</v>
      </c>
      <c r="AG71">
        <v>39.195599999999999</v>
      </c>
      <c r="AH71">
        <v>152.94049999999999</v>
      </c>
      <c r="AI71">
        <v>31.824999999999999</v>
      </c>
      <c r="AJ71">
        <v>0</v>
      </c>
      <c r="AK71">
        <v>50.76</v>
      </c>
      <c r="AL71">
        <v>79.364599999999996</v>
      </c>
      <c r="AM71">
        <v>15.996</v>
      </c>
      <c r="AN71">
        <v>0.68867999999999996</v>
      </c>
      <c r="AO71">
        <v>29.4</v>
      </c>
      <c r="AP71">
        <v>0</v>
      </c>
      <c r="AQ71">
        <v>62.244</v>
      </c>
      <c r="AR71">
        <v>49.128</v>
      </c>
      <c r="AS71">
        <v>31.477679999999999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73.279999999999987</v>
      </c>
      <c r="BA71">
        <f t="shared" si="4"/>
        <v>2279.8627190000002</v>
      </c>
      <c r="BB71">
        <v>68</v>
      </c>
      <c r="BD71">
        <v>22.5</v>
      </c>
      <c r="BE71">
        <v>7.34</v>
      </c>
      <c r="BF71">
        <v>1.4</v>
      </c>
      <c r="BG71">
        <v>4.04</v>
      </c>
      <c r="BH71">
        <v>5.15</v>
      </c>
      <c r="BI71">
        <v>2.39</v>
      </c>
      <c r="BJ71">
        <v>2.99</v>
      </c>
      <c r="BK71">
        <v>4.13</v>
      </c>
      <c r="BL71">
        <v>0.91</v>
      </c>
      <c r="BM71">
        <v>0</v>
      </c>
      <c r="BN71">
        <v>0.51</v>
      </c>
      <c r="BO71">
        <v>15</v>
      </c>
      <c r="BP71">
        <v>0</v>
      </c>
      <c r="BQ71">
        <v>4.41</v>
      </c>
      <c r="BR71">
        <v>2.0699999999999998</v>
      </c>
      <c r="BS71">
        <v>0.44</v>
      </c>
      <c r="BT71">
        <v>0</v>
      </c>
      <c r="BU71">
        <v>0</v>
      </c>
      <c r="BV71">
        <v>0</v>
      </c>
      <c r="BW71">
        <f t="shared" si="5"/>
        <v>73.279999999999987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118.25657099999999</v>
      </c>
      <c r="L72">
        <v>367.107933</v>
      </c>
      <c r="M72">
        <v>87</v>
      </c>
      <c r="N72">
        <v>118.125</v>
      </c>
      <c r="O72">
        <v>123.66562500000001</v>
      </c>
      <c r="P72">
        <v>115.5</v>
      </c>
      <c r="Q72">
        <v>5.2124379999999997</v>
      </c>
      <c r="R72">
        <v>22.895492999999998</v>
      </c>
      <c r="S72">
        <v>14.010102</v>
      </c>
      <c r="T72">
        <v>0</v>
      </c>
      <c r="U72">
        <v>348.97500000000002</v>
      </c>
      <c r="V72">
        <v>0</v>
      </c>
      <c r="W72">
        <v>22</v>
      </c>
      <c r="X72">
        <v>82.470100000000002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32.973100000000002</v>
      </c>
      <c r="AF72">
        <v>26.622</v>
      </c>
      <c r="AG72">
        <v>39.195599999999999</v>
      </c>
      <c r="AH72">
        <v>152.94049999999999</v>
      </c>
      <c r="AI72">
        <v>31.824999999999999</v>
      </c>
      <c r="AJ72">
        <v>0</v>
      </c>
      <c r="AK72">
        <v>50.76</v>
      </c>
      <c r="AL72">
        <v>79.364599999999996</v>
      </c>
      <c r="AM72">
        <v>15.996</v>
      </c>
      <c r="AN72">
        <v>0.68867999999999996</v>
      </c>
      <c r="AO72">
        <v>29.4</v>
      </c>
      <c r="AP72">
        <v>0</v>
      </c>
      <c r="AQ72">
        <v>62.244</v>
      </c>
      <c r="AR72">
        <v>49.128</v>
      </c>
      <c r="AS72">
        <v>31.477679999999999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73.279999999999987</v>
      </c>
      <c r="BA72">
        <f t="shared" si="4"/>
        <v>2279.8470500000003</v>
      </c>
      <c r="BB72">
        <v>69</v>
      </c>
      <c r="BD72">
        <v>22.5</v>
      </c>
      <c r="BE72">
        <v>7.34</v>
      </c>
      <c r="BF72">
        <v>1.4</v>
      </c>
      <c r="BG72">
        <v>4.04</v>
      </c>
      <c r="BH72">
        <v>5.15</v>
      </c>
      <c r="BI72">
        <v>2.39</v>
      </c>
      <c r="BJ72">
        <v>2.99</v>
      </c>
      <c r="BK72">
        <v>4.13</v>
      </c>
      <c r="BL72">
        <v>0.91</v>
      </c>
      <c r="BM72">
        <v>0</v>
      </c>
      <c r="BN72">
        <v>0.51</v>
      </c>
      <c r="BO72">
        <v>15</v>
      </c>
      <c r="BP72">
        <v>0</v>
      </c>
      <c r="BQ72">
        <v>4.41</v>
      </c>
      <c r="BR72">
        <v>2.0699999999999998</v>
      </c>
      <c r="BS72">
        <v>0.44</v>
      </c>
      <c r="BT72">
        <v>0</v>
      </c>
      <c r="BU72">
        <v>0</v>
      </c>
      <c r="BV72">
        <v>0</v>
      </c>
      <c r="BW72">
        <f t="shared" si="5"/>
        <v>73.279999999999987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136.7919</v>
      </c>
      <c r="L73">
        <v>367.107933</v>
      </c>
      <c r="M73">
        <v>87</v>
      </c>
      <c r="N73">
        <v>118.125</v>
      </c>
      <c r="O73">
        <v>123.66562500000001</v>
      </c>
      <c r="P73">
        <v>115.5</v>
      </c>
      <c r="Q73">
        <v>5.6705719999999999</v>
      </c>
      <c r="R73">
        <v>23.153742000000001</v>
      </c>
      <c r="S73">
        <v>14.277193</v>
      </c>
      <c r="T73">
        <v>0</v>
      </c>
      <c r="U73">
        <v>348.97500000000002</v>
      </c>
      <c r="V73">
        <v>5.2653999999999996</v>
      </c>
      <c r="W73">
        <v>22</v>
      </c>
      <c r="X73">
        <v>82.470100000000002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32.973100000000002</v>
      </c>
      <c r="AF73">
        <v>26.622</v>
      </c>
      <c r="AG73">
        <v>39.195599999999999</v>
      </c>
      <c r="AH73">
        <v>152.94049999999999</v>
      </c>
      <c r="AI73">
        <v>35.643999999999998</v>
      </c>
      <c r="AJ73">
        <v>0</v>
      </c>
      <c r="AK73">
        <v>50.76</v>
      </c>
      <c r="AL73">
        <v>79.364599999999996</v>
      </c>
      <c r="AM73">
        <v>15.996</v>
      </c>
      <c r="AN73">
        <v>0.68867999999999996</v>
      </c>
      <c r="AO73">
        <v>29.4</v>
      </c>
      <c r="AP73">
        <v>0</v>
      </c>
      <c r="AQ73">
        <v>62.244</v>
      </c>
      <c r="AR73">
        <v>49.128</v>
      </c>
      <c r="AS73">
        <v>31.477679999999999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73.839999999999989</v>
      </c>
      <c r="BA73">
        <f t="shared" si="4"/>
        <v>2309.0102530000004</v>
      </c>
      <c r="BB73">
        <v>70</v>
      </c>
      <c r="BD73">
        <v>22.5</v>
      </c>
      <c r="BE73">
        <v>7.34</v>
      </c>
      <c r="BF73">
        <v>1.96</v>
      </c>
      <c r="BG73">
        <v>4.04</v>
      </c>
      <c r="BH73">
        <v>5.15</v>
      </c>
      <c r="BI73">
        <v>2.39</v>
      </c>
      <c r="BJ73">
        <v>2.99</v>
      </c>
      <c r="BK73">
        <v>4.13</v>
      </c>
      <c r="BL73">
        <v>0.91</v>
      </c>
      <c r="BM73">
        <v>0</v>
      </c>
      <c r="BN73">
        <v>0.51</v>
      </c>
      <c r="BO73">
        <v>15</v>
      </c>
      <c r="BP73">
        <v>0</v>
      </c>
      <c r="BQ73">
        <v>4.41</v>
      </c>
      <c r="BR73">
        <v>2.0699999999999998</v>
      </c>
      <c r="BS73">
        <v>0.44</v>
      </c>
      <c r="BT73">
        <v>0</v>
      </c>
      <c r="BU73">
        <v>0</v>
      </c>
      <c r="BV73">
        <v>0</v>
      </c>
      <c r="BW73">
        <f t="shared" si="5"/>
        <v>73.839999999999989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136.7919</v>
      </c>
      <c r="L74">
        <v>384.24970000000002</v>
      </c>
      <c r="M74">
        <v>87</v>
      </c>
      <c r="N74">
        <v>118.125</v>
      </c>
      <c r="O74">
        <v>123.66562500000001</v>
      </c>
      <c r="P74">
        <v>115.5</v>
      </c>
      <c r="Q74">
        <v>5.6705719999999999</v>
      </c>
      <c r="R74">
        <v>23.153742000000001</v>
      </c>
      <c r="S74">
        <v>14.277193</v>
      </c>
      <c r="T74">
        <v>0</v>
      </c>
      <c r="U74">
        <v>348.97500000000002</v>
      </c>
      <c r="V74">
        <v>5.2653999999999996</v>
      </c>
      <c r="W74">
        <v>28.409700000000001</v>
      </c>
      <c r="X74">
        <v>82.470100000000002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32.973100000000002</v>
      </c>
      <c r="AF74">
        <v>26.622</v>
      </c>
      <c r="AG74">
        <v>39.195599999999999</v>
      </c>
      <c r="AH74">
        <v>152.94049999999999</v>
      </c>
      <c r="AI74">
        <v>35.643999999999998</v>
      </c>
      <c r="AJ74">
        <v>0</v>
      </c>
      <c r="AK74">
        <v>50.76</v>
      </c>
      <c r="AL74">
        <v>79.364599999999996</v>
      </c>
      <c r="AM74">
        <v>15.996</v>
      </c>
      <c r="AN74">
        <v>0.68867999999999996</v>
      </c>
      <c r="AO74">
        <v>29.4</v>
      </c>
      <c r="AP74">
        <v>0</v>
      </c>
      <c r="AQ74">
        <v>62.244</v>
      </c>
      <c r="AR74">
        <v>49.128</v>
      </c>
      <c r="AS74">
        <v>31.477679999999999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73.789999999999992</v>
      </c>
      <c r="BA74">
        <f t="shared" si="4"/>
        <v>2332.5117200000004</v>
      </c>
      <c r="BB74">
        <v>71</v>
      </c>
      <c r="BD74">
        <v>22.5</v>
      </c>
      <c r="BE74">
        <v>7.34</v>
      </c>
      <c r="BF74">
        <v>1.91</v>
      </c>
      <c r="BG74">
        <v>4.04</v>
      </c>
      <c r="BH74">
        <v>5.15</v>
      </c>
      <c r="BI74">
        <v>2.39</v>
      </c>
      <c r="BJ74">
        <v>2.99</v>
      </c>
      <c r="BK74">
        <v>4.13</v>
      </c>
      <c r="BL74">
        <v>0.91</v>
      </c>
      <c r="BM74">
        <v>0</v>
      </c>
      <c r="BN74">
        <v>0.51</v>
      </c>
      <c r="BO74">
        <v>15</v>
      </c>
      <c r="BP74">
        <v>0</v>
      </c>
      <c r="BQ74">
        <v>4.41</v>
      </c>
      <c r="BR74">
        <v>2.0699999999999998</v>
      </c>
      <c r="BS74">
        <v>0.44</v>
      </c>
      <c r="BT74">
        <v>0</v>
      </c>
      <c r="BU74">
        <v>0</v>
      </c>
      <c r="BV74">
        <v>0</v>
      </c>
      <c r="BW74">
        <f t="shared" si="5"/>
        <v>73.789999999999992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121</v>
      </c>
      <c r="L75">
        <v>366.81130100000001</v>
      </c>
      <c r="M75">
        <v>87</v>
      </c>
      <c r="N75">
        <v>118.125</v>
      </c>
      <c r="O75">
        <v>123.66562500000001</v>
      </c>
      <c r="P75">
        <v>115.5</v>
      </c>
      <c r="Q75">
        <v>5.6705719999999999</v>
      </c>
      <c r="R75">
        <v>23.153742000000001</v>
      </c>
      <c r="S75">
        <v>14.277193</v>
      </c>
      <c r="T75">
        <v>0</v>
      </c>
      <c r="U75">
        <v>348.97500000000002</v>
      </c>
      <c r="V75">
        <v>14.37</v>
      </c>
      <c r="W75">
        <v>38.138599999999997</v>
      </c>
      <c r="X75">
        <v>122.26090000000001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32.973100000000002</v>
      </c>
      <c r="AF75">
        <v>26.622</v>
      </c>
      <c r="AG75">
        <v>39.195599999999999</v>
      </c>
      <c r="AH75">
        <v>152.94049999999999</v>
      </c>
      <c r="AI75">
        <v>35.643999999999998</v>
      </c>
      <c r="AJ75">
        <v>0</v>
      </c>
      <c r="AK75">
        <v>50.76</v>
      </c>
      <c r="AL75">
        <v>79.364599999999996</v>
      </c>
      <c r="AM75">
        <v>15.996</v>
      </c>
      <c r="AN75">
        <v>0.68867999999999996</v>
      </c>
      <c r="AO75">
        <v>29.4</v>
      </c>
      <c r="AP75">
        <v>0</v>
      </c>
      <c r="AQ75">
        <v>62.244</v>
      </c>
      <c r="AR75">
        <v>52.44</v>
      </c>
      <c r="AS75">
        <v>31.477679999999999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73.389999999999986</v>
      </c>
      <c r="BA75">
        <f t="shared" si="4"/>
        <v>2360.8177210000003</v>
      </c>
      <c r="BB75">
        <v>72</v>
      </c>
      <c r="BD75">
        <v>22.5</v>
      </c>
      <c r="BE75">
        <v>7.16</v>
      </c>
      <c r="BF75">
        <v>1.97</v>
      </c>
      <c r="BG75">
        <v>3.92</v>
      </c>
      <c r="BH75">
        <v>5.15</v>
      </c>
      <c r="BI75">
        <v>2.34</v>
      </c>
      <c r="BJ75">
        <v>2.99</v>
      </c>
      <c r="BK75">
        <v>4.13</v>
      </c>
      <c r="BL75">
        <v>0.87</v>
      </c>
      <c r="BM75">
        <v>0</v>
      </c>
      <c r="BN75">
        <v>0.49</v>
      </c>
      <c r="BO75">
        <v>14.99</v>
      </c>
      <c r="BP75">
        <v>0</v>
      </c>
      <c r="BQ75">
        <v>4.28</v>
      </c>
      <c r="BR75">
        <v>2.16</v>
      </c>
      <c r="BS75">
        <v>0.44</v>
      </c>
      <c r="BT75">
        <v>0</v>
      </c>
      <c r="BU75">
        <v>0</v>
      </c>
      <c r="BV75">
        <v>0</v>
      </c>
      <c r="BW75">
        <f t="shared" si="5"/>
        <v>73.389999999999986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136.7919</v>
      </c>
      <c r="L76">
        <v>366.81130100000001</v>
      </c>
      <c r="M76">
        <v>87</v>
      </c>
      <c r="N76">
        <v>118.125</v>
      </c>
      <c r="O76">
        <v>123.66562500000001</v>
      </c>
      <c r="P76">
        <v>115.5</v>
      </c>
      <c r="Q76">
        <v>7.5628000000000002</v>
      </c>
      <c r="R76">
        <v>33.384799999999998</v>
      </c>
      <c r="S76">
        <v>20.293600000000001</v>
      </c>
      <c r="T76">
        <v>0</v>
      </c>
      <c r="U76">
        <v>348.97500000000002</v>
      </c>
      <c r="V76">
        <v>14.37</v>
      </c>
      <c r="W76">
        <v>38.138599999999997</v>
      </c>
      <c r="X76">
        <v>122.26090000000001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26.622</v>
      </c>
      <c r="AG76">
        <v>39.195599999999999</v>
      </c>
      <c r="AH76">
        <v>152.94049999999999</v>
      </c>
      <c r="AI76">
        <v>35.643999999999998</v>
      </c>
      <c r="AJ76">
        <v>0</v>
      </c>
      <c r="AK76">
        <v>50.76</v>
      </c>
      <c r="AL76">
        <v>79.364599999999996</v>
      </c>
      <c r="AM76">
        <v>15.996</v>
      </c>
      <c r="AN76">
        <v>0.68867999999999996</v>
      </c>
      <c r="AO76">
        <v>29.4</v>
      </c>
      <c r="AP76">
        <v>0</v>
      </c>
      <c r="AQ76">
        <v>62.244</v>
      </c>
      <c r="AR76">
        <v>52.44</v>
      </c>
      <c r="AS76">
        <v>31.477679999999999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73.389999999999986</v>
      </c>
      <c r="BA76">
        <f t="shared" si="4"/>
        <v>2394.7493140000001</v>
      </c>
      <c r="BB76">
        <v>73</v>
      </c>
      <c r="BD76">
        <v>22.5</v>
      </c>
      <c r="BE76">
        <v>7.16</v>
      </c>
      <c r="BF76">
        <v>1.97</v>
      </c>
      <c r="BG76">
        <v>3.92</v>
      </c>
      <c r="BH76">
        <v>5.15</v>
      </c>
      <c r="BI76">
        <v>2.34</v>
      </c>
      <c r="BJ76">
        <v>2.99</v>
      </c>
      <c r="BK76">
        <v>4.13</v>
      </c>
      <c r="BL76">
        <v>0.87</v>
      </c>
      <c r="BM76">
        <v>0</v>
      </c>
      <c r="BN76">
        <v>0.49</v>
      </c>
      <c r="BO76">
        <v>14.99</v>
      </c>
      <c r="BP76">
        <v>0</v>
      </c>
      <c r="BQ76">
        <v>4.28</v>
      </c>
      <c r="BR76">
        <v>2.16</v>
      </c>
      <c r="BS76">
        <v>0.44</v>
      </c>
      <c r="BT76">
        <v>0</v>
      </c>
      <c r="BU76">
        <v>0</v>
      </c>
      <c r="BV76">
        <v>0</v>
      </c>
      <c r="BW76">
        <f t="shared" si="5"/>
        <v>73.389999999999986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136.7919</v>
      </c>
      <c r="L77">
        <v>366.96044999999998</v>
      </c>
      <c r="M77">
        <v>87</v>
      </c>
      <c r="N77">
        <v>118.125</v>
      </c>
      <c r="O77">
        <v>123.66562500000001</v>
      </c>
      <c r="P77">
        <v>115.5</v>
      </c>
      <c r="Q77">
        <v>7.5628000000000002</v>
      </c>
      <c r="R77">
        <v>33.384799999999998</v>
      </c>
      <c r="S77">
        <v>20.293600000000001</v>
      </c>
      <c r="T77">
        <v>0</v>
      </c>
      <c r="U77">
        <v>348.97500000000002</v>
      </c>
      <c r="V77">
        <v>14.37</v>
      </c>
      <c r="W77">
        <v>38.138599999999997</v>
      </c>
      <c r="X77">
        <v>122.26090000000001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46.188000000000002</v>
      </c>
      <c r="AF77">
        <v>26.622</v>
      </c>
      <c r="AG77">
        <v>39.195599999999999</v>
      </c>
      <c r="AH77">
        <v>152.94049999999999</v>
      </c>
      <c r="AI77">
        <v>43.918500000000002</v>
      </c>
      <c r="AJ77">
        <v>0</v>
      </c>
      <c r="AK77">
        <v>50.76</v>
      </c>
      <c r="AL77">
        <v>79.364599999999996</v>
      </c>
      <c r="AM77">
        <v>15.996</v>
      </c>
      <c r="AN77">
        <v>0.68867999999999996</v>
      </c>
      <c r="AO77">
        <v>29.4</v>
      </c>
      <c r="AP77">
        <v>0</v>
      </c>
      <c r="AQ77">
        <v>62.244</v>
      </c>
      <c r="AR77">
        <v>52.44</v>
      </c>
      <c r="AS77">
        <v>31.477679999999999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73.389999999999986</v>
      </c>
      <c r="BA77">
        <f t="shared" si="4"/>
        <v>2416.3878630000004</v>
      </c>
      <c r="BB77">
        <v>74</v>
      </c>
      <c r="BD77">
        <v>22.5</v>
      </c>
      <c r="BE77">
        <v>7.16</v>
      </c>
      <c r="BF77">
        <v>1.97</v>
      </c>
      <c r="BG77">
        <v>3.92</v>
      </c>
      <c r="BH77">
        <v>5.15</v>
      </c>
      <c r="BI77">
        <v>2.34</v>
      </c>
      <c r="BJ77">
        <v>2.99</v>
      </c>
      <c r="BK77">
        <v>4.13</v>
      </c>
      <c r="BL77">
        <v>0.87</v>
      </c>
      <c r="BM77">
        <v>0</v>
      </c>
      <c r="BN77">
        <v>0.49</v>
      </c>
      <c r="BO77">
        <v>14.99</v>
      </c>
      <c r="BP77">
        <v>0</v>
      </c>
      <c r="BQ77">
        <v>4.28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73.389999999999986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139.74469999999999</v>
      </c>
      <c r="L78">
        <v>366.76842799999997</v>
      </c>
      <c r="M78">
        <v>87</v>
      </c>
      <c r="N78">
        <v>118.125</v>
      </c>
      <c r="O78">
        <v>123.66562500000001</v>
      </c>
      <c r="P78">
        <v>115.5</v>
      </c>
      <c r="Q78">
        <v>10.91</v>
      </c>
      <c r="R78">
        <v>42.390099999999997</v>
      </c>
      <c r="S78">
        <v>26.3901</v>
      </c>
      <c r="T78">
        <v>0</v>
      </c>
      <c r="U78">
        <v>348.97500000000002</v>
      </c>
      <c r="V78">
        <v>20.73</v>
      </c>
      <c r="W78">
        <v>45.221499999999999</v>
      </c>
      <c r="X78">
        <v>147.26089999999999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46.188000000000002</v>
      </c>
      <c r="AF78">
        <v>26.622</v>
      </c>
      <c r="AG78">
        <v>39.195599999999999</v>
      </c>
      <c r="AH78">
        <v>152.94049999999999</v>
      </c>
      <c r="AI78">
        <v>43.918500000000002</v>
      </c>
      <c r="AJ78">
        <v>0</v>
      </c>
      <c r="AK78">
        <v>50.76</v>
      </c>
      <c r="AL78">
        <v>79.364599999999996</v>
      </c>
      <c r="AM78">
        <v>15.996</v>
      </c>
      <c r="AN78">
        <v>0.68867999999999996</v>
      </c>
      <c r="AO78">
        <v>29.4</v>
      </c>
      <c r="AP78">
        <v>0</v>
      </c>
      <c r="AQ78">
        <v>62.244</v>
      </c>
      <c r="AR78">
        <v>52.44</v>
      </c>
      <c r="AS78">
        <v>31.477679999999999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73.389999999999986</v>
      </c>
      <c r="BA78">
        <f t="shared" si="4"/>
        <v>2476.0405410000008</v>
      </c>
      <c r="BB78">
        <v>75</v>
      </c>
      <c r="BD78">
        <v>22.5</v>
      </c>
      <c r="BE78">
        <v>7.16</v>
      </c>
      <c r="BF78">
        <v>1.97</v>
      </c>
      <c r="BG78">
        <v>3.92</v>
      </c>
      <c r="BH78">
        <v>5.15</v>
      </c>
      <c r="BI78">
        <v>2.34</v>
      </c>
      <c r="BJ78">
        <v>2.99</v>
      </c>
      <c r="BK78">
        <v>4.13</v>
      </c>
      <c r="BL78">
        <v>0.87</v>
      </c>
      <c r="BM78">
        <v>0</v>
      </c>
      <c r="BN78">
        <v>0.49</v>
      </c>
      <c r="BO78">
        <v>14.99</v>
      </c>
      <c r="BP78">
        <v>0</v>
      </c>
      <c r="BQ78">
        <v>4.28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73.389999999999986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118.13622599999999</v>
      </c>
      <c r="L79">
        <v>390</v>
      </c>
      <c r="M79">
        <v>87</v>
      </c>
      <c r="N79">
        <v>118.125</v>
      </c>
      <c r="O79">
        <v>123.66562500000001</v>
      </c>
      <c r="P79">
        <v>115.5</v>
      </c>
      <c r="Q79">
        <v>10.91</v>
      </c>
      <c r="R79">
        <v>42.390099999999997</v>
      </c>
      <c r="S79">
        <v>26.3901</v>
      </c>
      <c r="T79">
        <v>0</v>
      </c>
      <c r="U79">
        <v>348.97500000000002</v>
      </c>
      <c r="V79">
        <v>20.73</v>
      </c>
      <c r="W79">
        <v>45.221499999999999</v>
      </c>
      <c r="X79">
        <v>147.26089999999999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49.436556000000003</v>
      </c>
      <c r="AF79">
        <v>30.565999999999999</v>
      </c>
      <c r="AG79">
        <v>39.195599999999999</v>
      </c>
      <c r="AH79">
        <v>154.69245000000001</v>
      </c>
      <c r="AI79">
        <v>43.918500000000002</v>
      </c>
      <c r="AJ79">
        <v>0</v>
      </c>
      <c r="AK79">
        <v>50.76</v>
      </c>
      <c r="AL79">
        <v>79.364599999999996</v>
      </c>
      <c r="AM79">
        <v>16.7958</v>
      </c>
      <c r="AN79">
        <v>0.68867999999999996</v>
      </c>
      <c r="AO79">
        <v>29.4</v>
      </c>
      <c r="AP79">
        <v>0</v>
      </c>
      <c r="AQ79">
        <v>62.244</v>
      </c>
      <c r="AR79">
        <v>49.128</v>
      </c>
      <c r="AS79">
        <v>31.477679999999999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72.86999999999999</v>
      </c>
      <c r="BA79">
        <f t="shared" si="4"/>
        <v>2488.8642170000012</v>
      </c>
      <c r="BB79">
        <v>76</v>
      </c>
      <c r="BD79">
        <v>22.5</v>
      </c>
      <c r="BE79">
        <v>7.16</v>
      </c>
      <c r="BF79">
        <v>1.45</v>
      </c>
      <c r="BG79">
        <v>3.92</v>
      </c>
      <c r="BH79">
        <v>5.15</v>
      </c>
      <c r="BI79">
        <v>2.34</v>
      </c>
      <c r="BJ79">
        <v>2.99</v>
      </c>
      <c r="BK79">
        <v>4.13</v>
      </c>
      <c r="BL79">
        <v>0.87</v>
      </c>
      <c r="BM79">
        <v>0</v>
      </c>
      <c r="BN79">
        <v>0.49</v>
      </c>
      <c r="BO79">
        <v>14.99</v>
      </c>
      <c r="BP79">
        <v>0</v>
      </c>
      <c r="BQ79">
        <v>4.28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72.86999999999999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118.122137</v>
      </c>
      <c r="L80">
        <v>490</v>
      </c>
      <c r="M80">
        <v>87</v>
      </c>
      <c r="N80">
        <v>118.125</v>
      </c>
      <c r="O80">
        <v>123.66562500000001</v>
      </c>
      <c r="P80">
        <v>115.5</v>
      </c>
      <c r="Q80">
        <v>10.91</v>
      </c>
      <c r="R80">
        <v>42.390099999999997</v>
      </c>
      <c r="S80">
        <v>26.3901</v>
      </c>
      <c r="T80">
        <v>0</v>
      </c>
      <c r="U80">
        <v>348.97500000000002</v>
      </c>
      <c r="V80">
        <v>20.73</v>
      </c>
      <c r="W80">
        <v>45.221499999999999</v>
      </c>
      <c r="X80">
        <v>147.26089999999999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49.436556000000003</v>
      </c>
      <c r="AF80">
        <v>30.565999999999999</v>
      </c>
      <c r="AG80">
        <v>39.195599999999999</v>
      </c>
      <c r="AH80">
        <v>154.69245000000001</v>
      </c>
      <c r="AI80">
        <v>66.195999999999998</v>
      </c>
      <c r="AJ80">
        <v>0</v>
      </c>
      <c r="AK80">
        <v>50.76</v>
      </c>
      <c r="AL80">
        <v>79.364599999999996</v>
      </c>
      <c r="AM80">
        <v>16.7958</v>
      </c>
      <c r="AN80">
        <v>0.68867999999999996</v>
      </c>
      <c r="AO80">
        <v>29.4</v>
      </c>
      <c r="AP80">
        <v>0</v>
      </c>
      <c r="AQ80">
        <v>62.244</v>
      </c>
      <c r="AR80">
        <v>49.128</v>
      </c>
      <c r="AS80">
        <v>31.477679999999999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72.86999999999999</v>
      </c>
      <c r="BA80">
        <f t="shared" si="4"/>
        <v>2611.1276280000011</v>
      </c>
      <c r="BB80">
        <v>77</v>
      </c>
      <c r="BD80">
        <v>22.5</v>
      </c>
      <c r="BE80">
        <v>7.16</v>
      </c>
      <c r="BF80">
        <v>1.45</v>
      </c>
      <c r="BG80">
        <v>3.92</v>
      </c>
      <c r="BH80">
        <v>5.15</v>
      </c>
      <c r="BI80">
        <v>2.34</v>
      </c>
      <c r="BJ80">
        <v>2.99</v>
      </c>
      <c r="BK80">
        <v>4.13</v>
      </c>
      <c r="BL80">
        <v>0.87</v>
      </c>
      <c r="BM80">
        <v>0</v>
      </c>
      <c r="BN80">
        <v>0.49</v>
      </c>
      <c r="BO80">
        <v>14.99</v>
      </c>
      <c r="BP80">
        <v>0</v>
      </c>
      <c r="BQ80">
        <v>4.28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72.86999999999999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139.74469999999999</v>
      </c>
      <c r="L81">
        <v>520</v>
      </c>
      <c r="M81">
        <v>87</v>
      </c>
      <c r="N81">
        <v>118.125</v>
      </c>
      <c r="O81">
        <v>123.66562500000001</v>
      </c>
      <c r="P81">
        <v>115.5</v>
      </c>
      <c r="Q81">
        <v>10.91</v>
      </c>
      <c r="R81">
        <v>42.390099999999997</v>
      </c>
      <c r="S81">
        <v>26.3901</v>
      </c>
      <c r="T81">
        <v>0</v>
      </c>
      <c r="U81">
        <v>348.97500000000002</v>
      </c>
      <c r="V81">
        <v>20.73</v>
      </c>
      <c r="W81">
        <v>45.221499999999999</v>
      </c>
      <c r="X81">
        <v>147.26089999999999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49.436556000000003</v>
      </c>
      <c r="AF81">
        <v>30.565999999999999</v>
      </c>
      <c r="AG81">
        <v>39.195599999999999</v>
      </c>
      <c r="AH81">
        <v>154.69245000000001</v>
      </c>
      <c r="AI81">
        <v>66.195999999999998</v>
      </c>
      <c r="AJ81">
        <v>0</v>
      </c>
      <c r="AK81">
        <v>50.76</v>
      </c>
      <c r="AL81">
        <v>79.364599999999996</v>
      </c>
      <c r="AM81">
        <v>16.7958</v>
      </c>
      <c r="AN81">
        <v>0.68867999999999996</v>
      </c>
      <c r="AO81">
        <v>29.4</v>
      </c>
      <c r="AP81">
        <v>0</v>
      </c>
      <c r="AQ81">
        <v>62.244</v>
      </c>
      <c r="AR81">
        <v>49.128</v>
      </c>
      <c r="AS81">
        <v>31.477679999999999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72.72999999999999</v>
      </c>
      <c r="BA81">
        <f t="shared" si="4"/>
        <v>2662.6101910000011</v>
      </c>
      <c r="BB81">
        <v>78</v>
      </c>
      <c r="BD81">
        <v>22.5</v>
      </c>
      <c r="BE81">
        <v>7.16</v>
      </c>
      <c r="BF81">
        <v>1.45</v>
      </c>
      <c r="BG81">
        <v>3.92</v>
      </c>
      <c r="BH81">
        <v>5.15</v>
      </c>
      <c r="BI81">
        <v>2.34</v>
      </c>
      <c r="BJ81">
        <v>2.99</v>
      </c>
      <c r="BK81">
        <v>4.13</v>
      </c>
      <c r="BL81">
        <v>0.87</v>
      </c>
      <c r="BM81">
        <v>0</v>
      </c>
      <c r="BN81">
        <v>0.49</v>
      </c>
      <c r="BO81">
        <v>14.99</v>
      </c>
      <c r="BP81">
        <v>0</v>
      </c>
      <c r="BQ81">
        <v>4.28</v>
      </c>
      <c r="BR81">
        <v>2.02</v>
      </c>
      <c r="BS81">
        <v>0.44</v>
      </c>
      <c r="BT81">
        <v>0</v>
      </c>
      <c r="BU81">
        <v>0</v>
      </c>
      <c r="BV81">
        <v>0</v>
      </c>
      <c r="BW81">
        <f t="shared" si="5"/>
        <v>72.72999999999999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139.74469999999999</v>
      </c>
      <c r="L82">
        <v>520</v>
      </c>
      <c r="M82">
        <v>87</v>
      </c>
      <c r="N82">
        <v>118.125</v>
      </c>
      <c r="O82">
        <v>123.66562500000001</v>
      </c>
      <c r="P82">
        <v>115.5</v>
      </c>
      <c r="Q82">
        <v>10.91</v>
      </c>
      <c r="R82">
        <v>42.390099999999997</v>
      </c>
      <c r="S82">
        <v>26.3901</v>
      </c>
      <c r="T82">
        <v>0</v>
      </c>
      <c r="U82">
        <v>348.97500000000002</v>
      </c>
      <c r="V82">
        <v>20.73</v>
      </c>
      <c r="W82">
        <v>45.221499999999999</v>
      </c>
      <c r="X82">
        <v>147.26089999999999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49.436556000000003</v>
      </c>
      <c r="AF82">
        <v>30.565999999999999</v>
      </c>
      <c r="AG82">
        <v>39.195599999999999</v>
      </c>
      <c r="AH82">
        <v>154.69245000000001</v>
      </c>
      <c r="AI82">
        <v>66.195999999999998</v>
      </c>
      <c r="AJ82">
        <v>0</v>
      </c>
      <c r="AK82">
        <v>50.76</v>
      </c>
      <c r="AL82">
        <v>79.364599999999996</v>
      </c>
      <c r="AM82">
        <v>16.7958</v>
      </c>
      <c r="AN82">
        <v>0.68867999999999996</v>
      </c>
      <c r="AO82">
        <v>29.4</v>
      </c>
      <c r="AP82">
        <v>0</v>
      </c>
      <c r="AQ82">
        <v>62.244</v>
      </c>
      <c r="AR82">
        <v>49.128</v>
      </c>
      <c r="AS82">
        <v>31.477679999999999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72.61999999999999</v>
      </c>
      <c r="BA82">
        <f t="shared" si="4"/>
        <v>2662.500191000001</v>
      </c>
      <c r="BB82">
        <v>79</v>
      </c>
      <c r="BD82">
        <v>22.5</v>
      </c>
      <c r="BE82">
        <v>7.16</v>
      </c>
      <c r="BF82">
        <v>1.45</v>
      </c>
      <c r="BG82">
        <v>3.92</v>
      </c>
      <c r="BH82">
        <v>5.15</v>
      </c>
      <c r="BI82">
        <v>2.34</v>
      </c>
      <c r="BJ82">
        <v>2.99</v>
      </c>
      <c r="BK82">
        <v>4.13</v>
      </c>
      <c r="BL82">
        <v>0.87</v>
      </c>
      <c r="BM82">
        <v>0</v>
      </c>
      <c r="BN82">
        <v>0.49</v>
      </c>
      <c r="BO82">
        <v>14.99</v>
      </c>
      <c r="BP82">
        <v>0</v>
      </c>
      <c r="BQ82">
        <v>4.28</v>
      </c>
      <c r="BR82">
        <v>1.91</v>
      </c>
      <c r="BS82">
        <v>0.44</v>
      </c>
      <c r="BT82">
        <v>0</v>
      </c>
      <c r="BU82">
        <v>0</v>
      </c>
      <c r="BV82">
        <v>0</v>
      </c>
      <c r="BW82">
        <f t="shared" si="5"/>
        <v>72.61999999999999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139.74469999999999</v>
      </c>
      <c r="L83">
        <v>535.24969999999996</v>
      </c>
      <c r="M83">
        <v>87</v>
      </c>
      <c r="N83">
        <v>118.125</v>
      </c>
      <c r="O83">
        <v>123.66562500000001</v>
      </c>
      <c r="P83">
        <v>115.5</v>
      </c>
      <c r="Q83">
        <v>10.91</v>
      </c>
      <c r="R83">
        <v>42.390099999999997</v>
      </c>
      <c r="S83">
        <v>26.3901</v>
      </c>
      <c r="T83">
        <v>0</v>
      </c>
      <c r="U83">
        <v>348.97500000000002</v>
      </c>
      <c r="V83">
        <v>20.73</v>
      </c>
      <c r="W83">
        <v>45.221499999999999</v>
      </c>
      <c r="X83">
        <v>147.26089999999999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49.436556000000003</v>
      </c>
      <c r="AF83">
        <v>30.565999999999999</v>
      </c>
      <c r="AG83">
        <v>39.195599999999999</v>
      </c>
      <c r="AH83">
        <v>154.69245000000001</v>
      </c>
      <c r="AI83">
        <v>66.195999999999998</v>
      </c>
      <c r="AJ83">
        <v>0</v>
      </c>
      <c r="AK83">
        <v>50.76</v>
      </c>
      <c r="AL83">
        <v>79.364599999999996</v>
      </c>
      <c r="AM83">
        <v>16.7958</v>
      </c>
      <c r="AN83">
        <v>0.68867999999999996</v>
      </c>
      <c r="AO83">
        <v>29.4</v>
      </c>
      <c r="AP83">
        <v>0</v>
      </c>
      <c r="AQ83">
        <v>62.244</v>
      </c>
      <c r="AR83">
        <v>52.44</v>
      </c>
      <c r="AS83">
        <v>31.477679999999999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72.38</v>
      </c>
      <c r="BA83">
        <f t="shared" si="4"/>
        <v>2680.821891000001</v>
      </c>
      <c r="BB83">
        <v>80</v>
      </c>
      <c r="BD83">
        <v>22.5</v>
      </c>
      <c r="BE83">
        <v>7.16</v>
      </c>
      <c r="BF83">
        <v>1.27</v>
      </c>
      <c r="BG83">
        <v>3.92</v>
      </c>
      <c r="BH83">
        <v>5.15</v>
      </c>
      <c r="BI83">
        <v>2.34</v>
      </c>
      <c r="BJ83">
        <v>2.99</v>
      </c>
      <c r="BK83">
        <v>4.13</v>
      </c>
      <c r="BL83">
        <v>0.87</v>
      </c>
      <c r="BM83">
        <v>0</v>
      </c>
      <c r="BN83">
        <v>0.49</v>
      </c>
      <c r="BO83">
        <v>14.99</v>
      </c>
      <c r="BP83">
        <v>0</v>
      </c>
      <c r="BQ83">
        <v>4.28</v>
      </c>
      <c r="BR83">
        <v>1.85</v>
      </c>
      <c r="BS83">
        <v>0.44</v>
      </c>
      <c r="BT83">
        <v>0</v>
      </c>
      <c r="BU83">
        <v>0</v>
      </c>
      <c r="BV83">
        <v>0</v>
      </c>
      <c r="BW83">
        <f t="shared" si="5"/>
        <v>72.38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139.74469999999999</v>
      </c>
      <c r="L84">
        <v>535.24969999999996</v>
      </c>
      <c r="M84">
        <v>87</v>
      </c>
      <c r="N84">
        <v>118.125</v>
      </c>
      <c r="O84">
        <v>123.66562500000001</v>
      </c>
      <c r="P84">
        <v>115.5</v>
      </c>
      <c r="Q84">
        <v>10.91</v>
      </c>
      <c r="R84">
        <v>42.390099999999997</v>
      </c>
      <c r="S84">
        <v>26.3901</v>
      </c>
      <c r="T84">
        <v>0</v>
      </c>
      <c r="U84">
        <v>348.97500000000002</v>
      </c>
      <c r="V84">
        <v>20.73</v>
      </c>
      <c r="W84">
        <v>45.221499999999999</v>
      </c>
      <c r="X84">
        <v>147.26089999999999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49.436556000000003</v>
      </c>
      <c r="AF84">
        <v>30.565999999999999</v>
      </c>
      <c r="AG84">
        <v>39.195599999999999</v>
      </c>
      <c r="AH84">
        <v>154.69245000000001</v>
      </c>
      <c r="AI84">
        <v>66.195999999999998</v>
      </c>
      <c r="AJ84">
        <v>0</v>
      </c>
      <c r="AK84">
        <v>50.76</v>
      </c>
      <c r="AL84">
        <v>79.364599999999996</v>
      </c>
      <c r="AM84">
        <v>16.7958</v>
      </c>
      <c r="AN84">
        <v>0.68867999999999996</v>
      </c>
      <c r="AO84">
        <v>29.4</v>
      </c>
      <c r="AP84">
        <v>0</v>
      </c>
      <c r="AQ84">
        <v>62.244</v>
      </c>
      <c r="AR84">
        <v>52.44</v>
      </c>
      <c r="AS84">
        <v>31.477679999999999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72.3</v>
      </c>
      <c r="BA84">
        <f t="shared" si="4"/>
        <v>2680.741891000001</v>
      </c>
      <c r="BB84">
        <v>81</v>
      </c>
      <c r="BD84">
        <v>22.5</v>
      </c>
      <c r="BE84">
        <v>7.16</v>
      </c>
      <c r="BF84">
        <v>1.27</v>
      </c>
      <c r="BG84">
        <v>3.92</v>
      </c>
      <c r="BH84">
        <v>5.15</v>
      </c>
      <c r="BI84">
        <v>2.34</v>
      </c>
      <c r="BJ84">
        <v>2.99</v>
      </c>
      <c r="BK84">
        <v>4.13</v>
      </c>
      <c r="BL84">
        <v>0.87</v>
      </c>
      <c r="BM84">
        <v>0</v>
      </c>
      <c r="BN84">
        <v>0.49</v>
      </c>
      <c r="BO84">
        <v>14.99</v>
      </c>
      <c r="BP84">
        <v>0</v>
      </c>
      <c r="BQ84">
        <v>4.28</v>
      </c>
      <c r="BR84">
        <v>1.77</v>
      </c>
      <c r="BS84">
        <v>0.44</v>
      </c>
      <c r="BT84">
        <v>0</v>
      </c>
      <c r="BU84">
        <v>0</v>
      </c>
      <c r="BV84">
        <v>0</v>
      </c>
      <c r="BW84">
        <f t="shared" si="5"/>
        <v>72.3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139.74469999999999</v>
      </c>
      <c r="L85">
        <v>535.24969999999996</v>
      </c>
      <c r="M85">
        <v>87</v>
      </c>
      <c r="N85">
        <v>118.125</v>
      </c>
      <c r="O85">
        <v>123.66562500000001</v>
      </c>
      <c r="P85">
        <v>115.5</v>
      </c>
      <c r="Q85">
        <v>10.91</v>
      </c>
      <c r="R85">
        <v>42.390099999999997</v>
      </c>
      <c r="S85">
        <v>26.3901</v>
      </c>
      <c r="T85">
        <v>0</v>
      </c>
      <c r="U85">
        <v>348.97500000000002</v>
      </c>
      <c r="V85">
        <v>20.73</v>
      </c>
      <c r="W85">
        <v>45.221499999999999</v>
      </c>
      <c r="X85">
        <v>147.26089999999999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49.436556000000003</v>
      </c>
      <c r="AF85">
        <v>30.565999999999999</v>
      </c>
      <c r="AG85">
        <v>39.195599999999999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0.68867999999999996</v>
      </c>
      <c r="AO85">
        <v>29.4</v>
      </c>
      <c r="AP85">
        <v>0</v>
      </c>
      <c r="AQ85">
        <v>62.244</v>
      </c>
      <c r="AR85">
        <v>49.128</v>
      </c>
      <c r="AS85">
        <v>31.477679999999999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72.27</v>
      </c>
      <c r="BA85">
        <f t="shared" si="4"/>
        <v>2677.3998910000009</v>
      </c>
      <c r="BB85">
        <v>82</v>
      </c>
      <c r="BD85">
        <v>22.5</v>
      </c>
      <c r="BE85">
        <v>7.16</v>
      </c>
      <c r="BF85">
        <v>1.27</v>
      </c>
      <c r="BG85">
        <v>3.92</v>
      </c>
      <c r="BH85">
        <v>5.15</v>
      </c>
      <c r="BI85">
        <v>2.34</v>
      </c>
      <c r="BJ85">
        <v>2.99</v>
      </c>
      <c r="BK85">
        <v>4.13</v>
      </c>
      <c r="BL85">
        <v>0.87</v>
      </c>
      <c r="BM85">
        <v>0</v>
      </c>
      <c r="BN85">
        <v>0.49</v>
      </c>
      <c r="BO85">
        <v>14.99</v>
      </c>
      <c r="BP85">
        <v>0</v>
      </c>
      <c r="BQ85">
        <v>4.28</v>
      </c>
      <c r="BR85">
        <v>1.74</v>
      </c>
      <c r="BS85">
        <v>0.44</v>
      </c>
      <c r="BT85">
        <v>0</v>
      </c>
      <c r="BU85">
        <v>0</v>
      </c>
      <c r="BV85">
        <v>0</v>
      </c>
      <c r="BW85">
        <f t="shared" si="5"/>
        <v>72.27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139.74469999999999</v>
      </c>
      <c r="L86">
        <v>535.24969999999996</v>
      </c>
      <c r="M86">
        <v>87</v>
      </c>
      <c r="N86">
        <v>118.125</v>
      </c>
      <c r="O86">
        <v>123.66562500000001</v>
      </c>
      <c r="P86">
        <v>115.5</v>
      </c>
      <c r="Q86">
        <v>10.91</v>
      </c>
      <c r="R86">
        <v>42.390099999999997</v>
      </c>
      <c r="S86">
        <v>26.3901</v>
      </c>
      <c r="T86">
        <v>0</v>
      </c>
      <c r="U86">
        <v>348.97500000000002</v>
      </c>
      <c r="V86">
        <v>20.73</v>
      </c>
      <c r="W86">
        <v>45.221499999999999</v>
      </c>
      <c r="X86">
        <v>147.26089999999999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49.436556000000003</v>
      </c>
      <c r="AF86">
        <v>30.565999999999999</v>
      </c>
      <c r="AG86">
        <v>39.195599999999999</v>
      </c>
      <c r="AH86">
        <v>154.69245000000001</v>
      </c>
      <c r="AI86">
        <v>43.918500000000002</v>
      </c>
      <c r="AJ86">
        <v>0</v>
      </c>
      <c r="AK86">
        <v>50.76</v>
      </c>
      <c r="AL86">
        <v>79.364599999999996</v>
      </c>
      <c r="AM86">
        <v>16.7958</v>
      </c>
      <c r="AN86">
        <v>0.68867999999999996</v>
      </c>
      <c r="AO86">
        <v>29.4</v>
      </c>
      <c r="AP86">
        <v>0</v>
      </c>
      <c r="AQ86">
        <v>62.244</v>
      </c>
      <c r="AR86">
        <v>49.128</v>
      </c>
      <c r="AS86">
        <v>31.477679999999999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72.27</v>
      </c>
      <c r="BA86">
        <f t="shared" si="4"/>
        <v>2655.1223910000012</v>
      </c>
      <c r="BB86">
        <v>83</v>
      </c>
      <c r="BD86">
        <v>22.5</v>
      </c>
      <c r="BE86">
        <v>7.16</v>
      </c>
      <c r="BF86">
        <v>1.27</v>
      </c>
      <c r="BG86">
        <v>3.92</v>
      </c>
      <c r="BH86">
        <v>5.15</v>
      </c>
      <c r="BI86">
        <v>2.34</v>
      </c>
      <c r="BJ86">
        <v>2.99</v>
      </c>
      <c r="BK86">
        <v>4.13</v>
      </c>
      <c r="BL86">
        <v>0.87</v>
      </c>
      <c r="BM86">
        <v>0</v>
      </c>
      <c r="BN86">
        <v>0.49</v>
      </c>
      <c r="BO86">
        <v>14.99</v>
      </c>
      <c r="BP86">
        <v>0</v>
      </c>
      <c r="BQ86">
        <v>4.28</v>
      </c>
      <c r="BR86">
        <v>1.74</v>
      </c>
      <c r="BS86">
        <v>0.44</v>
      </c>
      <c r="BT86">
        <v>0</v>
      </c>
      <c r="BU86">
        <v>0</v>
      </c>
      <c r="BV86">
        <v>0</v>
      </c>
      <c r="BW86">
        <f t="shared" si="5"/>
        <v>72.27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184.74469999999999</v>
      </c>
      <c r="L87">
        <v>550.928</v>
      </c>
      <c r="M87">
        <v>90</v>
      </c>
      <c r="N87">
        <v>118.125</v>
      </c>
      <c r="O87">
        <v>123.66562500000001</v>
      </c>
      <c r="P87">
        <v>115.5</v>
      </c>
      <c r="Q87">
        <v>10.91</v>
      </c>
      <c r="R87">
        <v>42.390099999999997</v>
      </c>
      <c r="S87">
        <v>26.3901</v>
      </c>
      <c r="T87">
        <v>0</v>
      </c>
      <c r="U87">
        <v>348.97500000000002</v>
      </c>
      <c r="V87">
        <v>20.73</v>
      </c>
      <c r="W87">
        <v>45.221499999999999</v>
      </c>
      <c r="X87">
        <v>147.26089999999999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46.188000000000002</v>
      </c>
      <c r="AF87">
        <v>28.594000000000001</v>
      </c>
      <c r="AG87">
        <v>39.195599999999999</v>
      </c>
      <c r="AH87">
        <v>152.94049999999999</v>
      </c>
      <c r="AI87">
        <v>43.918500000000002</v>
      </c>
      <c r="AJ87">
        <v>0</v>
      </c>
      <c r="AK87">
        <v>50.76</v>
      </c>
      <c r="AL87">
        <v>79.364599999999996</v>
      </c>
      <c r="AM87">
        <v>15.996</v>
      </c>
      <c r="AN87">
        <v>0.68867999999999996</v>
      </c>
      <c r="AO87">
        <v>29.4</v>
      </c>
      <c r="AP87">
        <v>0</v>
      </c>
      <c r="AQ87">
        <v>62.244</v>
      </c>
      <c r="AR87">
        <v>49.128</v>
      </c>
      <c r="AS87">
        <v>31.477679999999999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71.989999999999995</v>
      </c>
      <c r="BA87">
        <f t="shared" si="4"/>
        <v>2705.460113000001</v>
      </c>
      <c r="BB87">
        <v>84</v>
      </c>
      <c r="BD87">
        <v>22.5</v>
      </c>
      <c r="BE87">
        <v>7.16</v>
      </c>
      <c r="BF87">
        <v>1.27</v>
      </c>
      <c r="BG87">
        <v>3.92</v>
      </c>
      <c r="BH87">
        <v>5.15</v>
      </c>
      <c r="BI87">
        <v>2.34</v>
      </c>
      <c r="BJ87">
        <v>2.99</v>
      </c>
      <c r="BK87">
        <v>4.13</v>
      </c>
      <c r="BL87">
        <v>0.87</v>
      </c>
      <c r="BM87">
        <v>0</v>
      </c>
      <c r="BN87">
        <v>0.49</v>
      </c>
      <c r="BO87">
        <v>14.99</v>
      </c>
      <c r="BP87">
        <v>0</v>
      </c>
      <c r="BQ87">
        <v>4.28</v>
      </c>
      <c r="BR87">
        <v>1.46</v>
      </c>
      <c r="BS87">
        <v>0.44</v>
      </c>
      <c r="BT87">
        <v>0</v>
      </c>
      <c r="BU87">
        <v>0</v>
      </c>
      <c r="BV87">
        <v>0</v>
      </c>
      <c r="BW87">
        <f t="shared" si="5"/>
        <v>71.989999999999995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184.74469999999999</v>
      </c>
      <c r="L88">
        <v>550.928</v>
      </c>
      <c r="M88">
        <v>90</v>
      </c>
      <c r="N88">
        <v>118.125</v>
      </c>
      <c r="O88">
        <v>123.66562500000001</v>
      </c>
      <c r="P88">
        <v>115.5</v>
      </c>
      <c r="Q88">
        <v>10.91</v>
      </c>
      <c r="R88">
        <v>42.390099999999997</v>
      </c>
      <c r="S88">
        <v>26.3901</v>
      </c>
      <c r="T88">
        <v>0</v>
      </c>
      <c r="U88">
        <v>348.97500000000002</v>
      </c>
      <c r="V88">
        <v>20.73</v>
      </c>
      <c r="W88">
        <v>45.221499999999999</v>
      </c>
      <c r="X88">
        <v>147.26089999999999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46.188000000000002</v>
      </c>
      <c r="AF88">
        <v>28.594000000000001</v>
      </c>
      <c r="AG88">
        <v>39.195599999999999</v>
      </c>
      <c r="AH88">
        <v>152.94049999999999</v>
      </c>
      <c r="AI88">
        <v>43.918500000000002</v>
      </c>
      <c r="AJ88">
        <v>0</v>
      </c>
      <c r="AK88">
        <v>50.76</v>
      </c>
      <c r="AL88">
        <v>79.364599999999996</v>
      </c>
      <c r="AM88">
        <v>15.996</v>
      </c>
      <c r="AN88">
        <v>0.68867999999999996</v>
      </c>
      <c r="AO88">
        <v>29.4</v>
      </c>
      <c r="AP88">
        <v>0</v>
      </c>
      <c r="AQ88">
        <v>62.244</v>
      </c>
      <c r="AR88">
        <v>49.128</v>
      </c>
      <c r="AS88">
        <v>31.477679999999999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71.989999999999995</v>
      </c>
      <c r="BA88">
        <f t="shared" si="4"/>
        <v>2705.460113000001</v>
      </c>
      <c r="BB88">
        <v>85</v>
      </c>
      <c r="BD88">
        <v>22.5</v>
      </c>
      <c r="BE88">
        <v>7.16</v>
      </c>
      <c r="BF88">
        <v>1.27</v>
      </c>
      <c r="BG88">
        <v>3.92</v>
      </c>
      <c r="BH88">
        <v>5.15</v>
      </c>
      <c r="BI88">
        <v>2.34</v>
      </c>
      <c r="BJ88">
        <v>2.99</v>
      </c>
      <c r="BK88">
        <v>4.13</v>
      </c>
      <c r="BL88">
        <v>0.87</v>
      </c>
      <c r="BM88">
        <v>0</v>
      </c>
      <c r="BN88">
        <v>0.49</v>
      </c>
      <c r="BO88">
        <v>14.99</v>
      </c>
      <c r="BP88">
        <v>0</v>
      </c>
      <c r="BQ88">
        <v>4.28</v>
      </c>
      <c r="BR88">
        <v>1.46</v>
      </c>
      <c r="BS88">
        <v>0.44</v>
      </c>
      <c r="BT88">
        <v>0</v>
      </c>
      <c r="BU88">
        <v>0</v>
      </c>
      <c r="BV88">
        <v>0</v>
      </c>
      <c r="BW88">
        <f t="shared" si="5"/>
        <v>71.989999999999995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184.74469999999999</v>
      </c>
      <c r="L89">
        <v>550.928</v>
      </c>
      <c r="M89">
        <v>90</v>
      </c>
      <c r="N89">
        <v>118.125</v>
      </c>
      <c r="O89">
        <v>123.66562500000001</v>
      </c>
      <c r="P89">
        <v>115.5</v>
      </c>
      <c r="Q89">
        <v>10.91</v>
      </c>
      <c r="R89">
        <v>42.390099999999997</v>
      </c>
      <c r="S89">
        <v>26.3901</v>
      </c>
      <c r="T89">
        <v>0</v>
      </c>
      <c r="U89">
        <v>348.97500000000002</v>
      </c>
      <c r="V89">
        <v>20.73</v>
      </c>
      <c r="W89">
        <v>45.221499999999999</v>
      </c>
      <c r="X89">
        <v>147.26089999999999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46.188000000000002</v>
      </c>
      <c r="AF89">
        <v>28.594000000000001</v>
      </c>
      <c r="AG89">
        <v>39.195599999999999</v>
      </c>
      <c r="AH89">
        <v>152.94049999999999</v>
      </c>
      <c r="AI89">
        <v>43.918500000000002</v>
      </c>
      <c r="AJ89">
        <v>0</v>
      </c>
      <c r="AK89">
        <v>50.76</v>
      </c>
      <c r="AL89">
        <v>79.364599999999996</v>
      </c>
      <c r="AM89">
        <v>15.996</v>
      </c>
      <c r="AN89">
        <v>0.68867999999999996</v>
      </c>
      <c r="AO89">
        <v>29.4</v>
      </c>
      <c r="AP89">
        <v>0</v>
      </c>
      <c r="AQ89">
        <v>62.244</v>
      </c>
      <c r="AR89">
        <v>49.128</v>
      </c>
      <c r="AS89">
        <v>31.477679999999999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71.69</v>
      </c>
      <c r="BA89">
        <f t="shared" si="4"/>
        <v>2705.1601130000013</v>
      </c>
      <c r="BB89">
        <v>86</v>
      </c>
      <c r="BD89">
        <v>22.5</v>
      </c>
      <c r="BE89">
        <v>7.16</v>
      </c>
      <c r="BF89">
        <v>1.27</v>
      </c>
      <c r="BG89">
        <v>3.92</v>
      </c>
      <c r="BH89">
        <v>5.15</v>
      </c>
      <c r="BI89">
        <v>2.34</v>
      </c>
      <c r="BJ89">
        <v>2.99</v>
      </c>
      <c r="BK89">
        <v>4.13</v>
      </c>
      <c r="BL89">
        <v>0.87</v>
      </c>
      <c r="BM89">
        <v>0</v>
      </c>
      <c r="BN89">
        <v>0.49</v>
      </c>
      <c r="BO89">
        <v>14.99</v>
      </c>
      <c r="BP89">
        <v>0</v>
      </c>
      <c r="BQ89">
        <v>4.28</v>
      </c>
      <c r="BR89">
        <v>1.1599999999999999</v>
      </c>
      <c r="BS89">
        <v>0.44</v>
      </c>
      <c r="BT89">
        <v>0</v>
      </c>
      <c r="BU89">
        <v>0</v>
      </c>
      <c r="BV89">
        <v>0</v>
      </c>
      <c r="BW89">
        <f t="shared" si="5"/>
        <v>71.69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184.74469999999999</v>
      </c>
      <c r="L90">
        <v>550.928</v>
      </c>
      <c r="M90">
        <v>90</v>
      </c>
      <c r="N90">
        <v>118.125</v>
      </c>
      <c r="O90">
        <v>123.66562500000001</v>
      </c>
      <c r="P90">
        <v>115.5</v>
      </c>
      <c r="Q90">
        <v>10.91</v>
      </c>
      <c r="R90">
        <v>42.390099999999997</v>
      </c>
      <c r="S90">
        <v>26.3901</v>
      </c>
      <c r="T90">
        <v>0</v>
      </c>
      <c r="U90">
        <v>348.97500000000002</v>
      </c>
      <c r="V90">
        <v>20.73</v>
      </c>
      <c r="W90">
        <v>45.221499999999999</v>
      </c>
      <c r="X90">
        <v>147.26089999999999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46.188000000000002</v>
      </c>
      <c r="AF90">
        <v>28.594000000000001</v>
      </c>
      <c r="AG90">
        <v>39.195599999999999</v>
      </c>
      <c r="AH90">
        <v>152.94049999999999</v>
      </c>
      <c r="AI90">
        <v>43.918500000000002</v>
      </c>
      <c r="AJ90">
        <v>0</v>
      </c>
      <c r="AK90">
        <v>50.76</v>
      </c>
      <c r="AL90">
        <v>79.364599999999996</v>
      </c>
      <c r="AM90">
        <v>15.996</v>
      </c>
      <c r="AN90">
        <v>0.68867999999999996</v>
      </c>
      <c r="AO90">
        <v>29.4</v>
      </c>
      <c r="AP90">
        <v>0</v>
      </c>
      <c r="AQ90">
        <v>62.244</v>
      </c>
      <c r="AR90">
        <v>49.128</v>
      </c>
      <c r="AS90">
        <v>31.477679999999999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71.599999999999994</v>
      </c>
      <c r="BA90">
        <f t="shared" si="4"/>
        <v>2705.0701130000011</v>
      </c>
      <c r="BB90">
        <v>87</v>
      </c>
      <c r="BD90">
        <v>22.5</v>
      </c>
      <c r="BE90">
        <v>7.16</v>
      </c>
      <c r="BF90">
        <v>1.27</v>
      </c>
      <c r="BG90">
        <v>3.92</v>
      </c>
      <c r="BH90">
        <v>5.15</v>
      </c>
      <c r="BI90">
        <v>2.34</v>
      </c>
      <c r="BJ90">
        <v>2.99</v>
      </c>
      <c r="BK90">
        <v>4.13</v>
      </c>
      <c r="BL90">
        <v>0.87</v>
      </c>
      <c r="BM90">
        <v>0</v>
      </c>
      <c r="BN90">
        <v>0.49</v>
      </c>
      <c r="BO90">
        <v>14.99</v>
      </c>
      <c r="BP90">
        <v>0</v>
      </c>
      <c r="BQ90">
        <v>4.28</v>
      </c>
      <c r="BR90">
        <v>1.07</v>
      </c>
      <c r="BS90">
        <v>0.44</v>
      </c>
      <c r="BT90">
        <v>0</v>
      </c>
      <c r="BU90">
        <v>0</v>
      </c>
      <c r="BV90">
        <v>0</v>
      </c>
      <c r="BW90">
        <f t="shared" si="5"/>
        <v>71.599999999999994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184.74469999999999</v>
      </c>
      <c r="L91">
        <v>550.928</v>
      </c>
      <c r="M91">
        <v>90</v>
      </c>
      <c r="N91">
        <v>118.125</v>
      </c>
      <c r="O91">
        <v>123.66562500000001</v>
      </c>
      <c r="P91">
        <v>115.5</v>
      </c>
      <c r="Q91">
        <v>10.91</v>
      </c>
      <c r="R91">
        <v>42.390099999999997</v>
      </c>
      <c r="S91">
        <v>26.3901</v>
      </c>
      <c r="T91">
        <v>0</v>
      </c>
      <c r="U91">
        <v>348.97500000000002</v>
      </c>
      <c r="V91">
        <v>20.73</v>
      </c>
      <c r="W91">
        <v>45.221499999999999</v>
      </c>
      <c r="X91">
        <v>147.26089999999999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49.436556000000003</v>
      </c>
      <c r="AF91">
        <v>30.565999999999999</v>
      </c>
      <c r="AG91">
        <v>39.195599999999999</v>
      </c>
      <c r="AH91">
        <v>154.69245000000001</v>
      </c>
      <c r="AI91">
        <v>43.918500000000002</v>
      </c>
      <c r="AJ91">
        <v>0</v>
      </c>
      <c r="AK91">
        <v>50.76</v>
      </c>
      <c r="AL91">
        <v>79.364599999999996</v>
      </c>
      <c r="AM91">
        <v>16.7958</v>
      </c>
      <c r="AN91">
        <v>0.68867999999999996</v>
      </c>
      <c r="AO91">
        <v>29.4</v>
      </c>
      <c r="AP91">
        <v>0</v>
      </c>
      <c r="AQ91">
        <v>62.244</v>
      </c>
      <c r="AR91">
        <v>49.128</v>
      </c>
      <c r="AS91">
        <v>31.477679999999999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72.19</v>
      </c>
      <c r="BA91">
        <f t="shared" si="4"/>
        <v>2718.7206910000014</v>
      </c>
      <c r="BB91">
        <v>88</v>
      </c>
      <c r="BD91">
        <v>22.5</v>
      </c>
      <c r="BE91">
        <v>7.34</v>
      </c>
      <c r="BF91">
        <v>1.23</v>
      </c>
      <c r="BG91">
        <v>4.04</v>
      </c>
      <c r="BH91">
        <v>5.15</v>
      </c>
      <c r="BI91">
        <v>2.39</v>
      </c>
      <c r="BJ91">
        <v>2.99</v>
      </c>
      <c r="BK91">
        <v>4.21</v>
      </c>
      <c r="BL91">
        <v>0.94</v>
      </c>
      <c r="BM91">
        <v>0</v>
      </c>
      <c r="BN91">
        <v>0.51</v>
      </c>
      <c r="BO91">
        <v>15</v>
      </c>
      <c r="BP91">
        <v>0</v>
      </c>
      <c r="BQ91">
        <v>4.41</v>
      </c>
      <c r="BR91">
        <v>1.04</v>
      </c>
      <c r="BS91">
        <v>0.44</v>
      </c>
      <c r="BT91">
        <v>0</v>
      </c>
      <c r="BU91">
        <v>0</v>
      </c>
      <c r="BV91">
        <v>0</v>
      </c>
      <c r="BW91">
        <f t="shared" si="5"/>
        <v>72.19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184.74469999999999</v>
      </c>
      <c r="L92">
        <v>550.928</v>
      </c>
      <c r="M92">
        <v>90</v>
      </c>
      <c r="N92">
        <v>118.125</v>
      </c>
      <c r="O92">
        <v>123.66562500000001</v>
      </c>
      <c r="P92">
        <v>115.5</v>
      </c>
      <c r="Q92">
        <v>10.91</v>
      </c>
      <c r="R92">
        <v>42.390099999999997</v>
      </c>
      <c r="S92">
        <v>26.3901</v>
      </c>
      <c r="T92">
        <v>0</v>
      </c>
      <c r="U92">
        <v>348.97500000000002</v>
      </c>
      <c r="V92">
        <v>20.73</v>
      </c>
      <c r="W92">
        <v>45.221499999999999</v>
      </c>
      <c r="X92">
        <v>147.26089999999999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49.436556000000003</v>
      </c>
      <c r="AF92">
        <v>30.565999999999999</v>
      </c>
      <c r="AG92">
        <v>39.195599999999999</v>
      </c>
      <c r="AH92">
        <v>154.69245000000001</v>
      </c>
      <c r="AI92">
        <v>43.918500000000002</v>
      </c>
      <c r="AJ92">
        <v>0</v>
      </c>
      <c r="AK92">
        <v>50.76</v>
      </c>
      <c r="AL92">
        <v>79.364599999999996</v>
      </c>
      <c r="AM92">
        <v>16.7958</v>
      </c>
      <c r="AN92">
        <v>0.68867999999999996</v>
      </c>
      <c r="AO92">
        <v>29.4</v>
      </c>
      <c r="AP92">
        <v>0</v>
      </c>
      <c r="AQ92">
        <v>62.244</v>
      </c>
      <c r="AR92">
        <v>49.128</v>
      </c>
      <c r="AS92">
        <v>31.477679999999999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72.19</v>
      </c>
      <c r="BA92">
        <f t="shared" si="4"/>
        <v>2718.7206910000014</v>
      </c>
      <c r="BB92">
        <v>89</v>
      </c>
      <c r="BD92">
        <v>22.5</v>
      </c>
      <c r="BE92">
        <v>7.34</v>
      </c>
      <c r="BF92">
        <v>1.23</v>
      </c>
      <c r="BG92">
        <v>4.04</v>
      </c>
      <c r="BH92">
        <v>5.15</v>
      </c>
      <c r="BI92">
        <v>2.39</v>
      </c>
      <c r="BJ92">
        <v>2.99</v>
      </c>
      <c r="BK92">
        <v>4.21</v>
      </c>
      <c r="BL92">
        <v>0.94</v>
      </c>
      <c r="BM92">
        <v>0</v>
      </c>
      <c r="BN92">
        <v>0.51</v>
      </c>
      <c r="BO92">
        <v>15</v>
      </c>
      <c r="BP92">
        <v>0</v>
      </c>
      <c r="BQ92">
        <v>4.41</v>
      </c>
      <c r="BR92">
        <v>1.04</v>
      </c>
      <c r="BS92">
        <v>0.44</v>
      </c>
      <c r="BT92">
        <v>0</v>
      </c>
      <c r="BU92">
        <v>0</v>
      </c>
      <c r="BV92">
        <v>0</v>
      </c>
      <c r="BW92">
        <f t="shared" si="5"/>
        <v>72.19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184.74469999999999</v>
      </c>
      <c r="L93">
        <v>550.928</v>
      </c>
      <c r="M93">
        <v>90</v>
      </c>
      <c r="N93">
        <v>118.125</v>
      </c>
      <c r="O93">
        <v>123.66562500000001</v>
      </c>
      <c r="P93">
        <v>115.5</v>
      </c>
      <c r="Q93">
        <v>10.91</v>
      </c>
      <c r="R93">
        <v>42.390099999999997</v>
      </c>
      <c r="S93">
        <v>26.3901</v>
      </c>
      <c r="T93">
        <v>0</v>
      </c>
      <c r="U93">
        <v>348.97500000000002</v>
      </c>
      <c r="V93">
        <v>20.73</v>
      </c>
      <c r="W93">
        <v>45.221499999999999</v>
      </c>
      <c r="X93">
        <v>147.26089999999999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49.436556000000003</v>
      </c>
      <c r="AF93">
        <v>30.565999999999999</v>
      </c>
      <c r="AG93">
        <v>39.195599999999999</v>
      </c>
      <c r="AH93">
        <v>154.69245000000001</v>
      </c>
      <c r="AI93">
        <v>45.828000000000003</v>
      </c>
      <c r="AJ93">
        <v>0</v>
      </c>
      <c r="AK93">
        <v>50.76</v>
      </c>
      <c r="AL93">
        <v>79.364599999999996</v>
      </c>
      <c r="AM93">
        <v>16.7958</v>
      </c>
      <c r="AN93">
        <v>0.68867999999999996</v>
      </c>
      <c r="AO93">
        <v>29.4</v>
      </c>
      <c r="AP93">
        <v>0</v>
      </c>
      <c r="AQ93">
        <v>62.244</v>
      </c>
      <c r="AR93">
        <v>49.128</v>
      </c>
      <c r="AS93">
        <v>31.477679999999999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72.08</v>
      </c>
      <c r="BA93">
        <f t="shared" si="4"/>
        <v>2720.520191000001</v>
      </c>
      <c r="BB93">
        <v>90</v>
      </c>
      <c r="BD93">
        <v>22.5</v>
      </c>
      <c r="BE93">
        <v>7.34</v>
      </c>
      <c r="BF93">
        <v>1.23</v>
      </c>
      <c r="BG93">
        <v>4.04</v>
      </c>
      <c r="BH93">
        <v>5.15</v>
      </c>
      <c r="BI93">
        <v>2.39</v>
      </c>
      <c r="BJ93">
        <v>2.99</v>
      </c>
      <c r="BK93">
        <v>4.0999999999999996</v>
      </c>
      <c r="BL93">
        <v>0.94</v>
      </c>
      <c r="BM93">
        <v>0</v>
      </c>
      <c r="BN93">
        <v>0.51</v>
      </c>
      <c r="BO93">
        <v>15</v>
      </c>
      <c r="BP93">
        <v>0</v>
      </c>
      <c r="BQ93">
        <v>4.41</v>
      </c>
      <c r="BR93">
        <v>1.04</v>
      </c>
      <c r="BS93">
        <v>0.44</v>
      </c>
      <c r="BT93">
        <v>0</v>
      </c>
      <c r="BU93">
        <v>0</v>
      </c>
      <c r="BV93">
        <v>0</v>
      </c>
      <c r="BW93">
        <f t="shared" si="5"/>
        <v>72.08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184.74469999999999</v>
      </c>
      <c r="L94">
        <v>550.928</v>
      </c>
      <c r="M94">
        <v>90</v>
      </c>
      <c r="N94">
        <v>118.125</v>
      </c>
      <c r="O94">
        <v>123.66562500000001</v>
      </c>
      <c r="P94">
        <v>115.5</v>
      </c>
      <c r="Q94">
        <v>10.91</v>
      </c>
      <c r="R94">
        <v>42.390099999999997</v>
      </c>
      <c r="S94">
        <v>26.3901</v>
      </c>
      <c r="T94">
        <v>0</v>
      </c>
      <c r="U94">
        <v>348.97500000000002</v>
      </c>
      <c r="V94">
        <v>20.73</v>
      </c>
      <c r="W94">
        <v>45.221499999999999</v>
      </c>
      <c r="X94">
        <v>147.26089999999999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49.436556000000003</v>
      </c>
      <c r="AF94">
        <v>30.565999999999999</v>
      </c>
      <c r="AG94">
        <v>39.195599999999999</v>
      </c>
      <c r="AH94">
        <v>154.69245000000001</v>
      </c>
      <c r="AI94">
        <v>45.828000000000003</v>
      </c>
      <c r="AJ94">
        <v>0</v>
      </c>
      <c r="AK94">
        <v>50.76</v>
      </c>
      <c r="AL94">
        <v>79.364599999999996</v>
      </c>
      <c r="AM94">
        <v>16.7958</v>
      </c>
      <c r="AN94">
        <v>0.68867999999999996</v>
      </c>
      <c r="AO94">
        <v>29.4</v>
      </c>
      <c r="AP94">
        <v>0</v>
      </c>
      <c r="AQ94">
        <v>62.244</v>
      </c>
      <c r="AR94">
        <v>49.128</v>
      </c>
      <c r="AS94">
        <v>31.477679999999999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71.989999999999995</v>
      </c>
      <c r="BA94">
        <f t="shared" si="4"/>
        <v>2720.4301910000008</v>
      </c>
      <c r="BB94">
        <v>91</v>
      </c>
      <c r="BD94">
        <v>22.5</v>
      </c>
      <c r="BE94">
        <v>7.34</v>
      </c>
      <c r="BF94">
        <v>1.23</v>
      </c>
      <c r="BG94">
        <v>4.04</v>
      </c>
      <c r="BH94">
        <v>5.15</v>
      </c>
      <c r="BI94">
        <v>2.39</v>
      </c>
      <c r="BJ94">
        <v>2.99</v>
      </c>
      <c r="BK94">
        <v>4.03</v>
      </c>
      <c r="BL94">
        <v>0.92</v>
      </c>
      <c r="BM94">
        <v>0</v>
      </c>
      <c r="BN94">
        <v>0.51</v>
      </c>
      <c r="BO94">
        <v>15</v>
      </c>
      <c r="BP94">
        <v>0</v>
      </c>
      <c r="BQ94">
        <v>4.41</v>
      </c>
      <c r="BR94">
        <v>1.04</v>
      </c>
      <c r="BS94">
        <v>0.44</v>
      </c>
      <c r="BT94">
        <v>0</v>
      </c>
      <c r="BU94">
        <v>0</v>
      </c>
      <c r="BV94">
        <v>0</v>
      </c>
      <c r="BW94">
        <f t="shared" si="5"/>
        <v>71.989999999999995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184.74469999999999</v>
      </c>
      <c r="L95">
        <v>550.928</v>
      </c>
      <c r="M95">
        <v>90</v>
      </c>
      <c r="N95">
        <v>118.125</v>
      </c>
      <c r="O95">
        <v>123.66562500000001</v>
      </c>
      <c r="P95">
        <v>115.5</v>
      </c>
      <c r="Q95">
        <v>10.91</v>
      </c>
      <c r="R95">
        <v>42.390099999999997</v>
      </c>
      <c r="S95">
        <v>26.3901</v>
      </c>
      <c r="T95">
        <v>0</v>
      </c>
      <c r="U95">
        <v>348.97500000000002</v>
      </c>
      <c r="V95">
        <v>20.73</v>
      </c>
      <c r="W95">
        <v>45.221499999999999</v>
      </c>
      <c r="X95">
        <v>147.26089999999999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46.188000000000002</v>
      </c>
      <c r="AF95">
        <v>28.594000000000001</v>
      </c>
      <c r="AG95">
        <v>39.195599999999999</v>
      </c>
      <c r="AH95">
        <v>152.94049999999999</v>
      </c>
      <c r="AI95">
        <v>45.828000000000003</v>
      </c>
      <c r="AJ95">
        <v>0</v>
      </c>
      <c r="AK95">
        <v>50.76</v>
      </c>
      <c r="AL95">
        <v>79.364599999999996</v>
      </c>
      <c r="AM95">
        <v>15.996</v>
      </c>
      <c r="AN95">
        <v>0.68867999999999996</v>
      </c>
      <c r="AO95">
        <v>29.4</v>
      </c>
      <c r="AP95">
        <v>0</v>
      </c>
      <c r="AQ95">
        <v>62.244</v>
      </c>
      <c r="AR95">
        <v>49.128</v>
      </c>
      <c r="AS95">
        <v>31.477679999999999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71.989999999999995</v>
      </c>
      <c r="BA95">
        <f t="shared" si="4"/>
        <v>2707.3696130000008</v>
      </c>
      <c r="BB95">
        <v>92</v>
      </c>
      <c r="BD95">
        <v>22.5</v>
      </c>
      <c r="BE95">
        <v>7.34</v>
      </c>
      <c r="BF95">
        <v>1.23</v>
      </c>
      <c r="BG95">
        <v>4.04</v>
      </c>
      <c r="BH95">
        <v>5.15</v>
      </c>
      <c r="BI95">
        <v>2.39</v>
      </c>
      <c r="BJ95">
        <v>2.99</v>
      </c>
      <c r="BK95">
        <v>4.03</v>
      </c>
      <c r="BL95">
        <v>0.92</v>
      </c>
      <c r="BM95">
        <v>0</v>
      </c>
      <c r="BN95">
        <v>0.51</v>
      </c>
      <c r="BO95">
        <v>15</v>
      </c>
      <c r="BP95">
        <v>0</v>
      </c>
      <c r="BQ95">
        <v>4.41</v>
      </c>
      <c r="BR95">
        <v>1.04</v>
      </c>
      <c r="BS95">
        <v>0.44</v>
      </c>
      <c r="BT95">
        <v>0</v>
      </c>
      <c r="BU95">
        <v>0</v>
      </c>
      <c r="BV95">
        <v>0</v>
      </c>
      <c r="BW95">
        <f t="shared" si="5"/>
        <v>71.989999999999995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184.74469999999999</v>
      </c>
      <c r="L96">
        <v>550.928</v>
      </c>
      <c r="M96">
        <v>90</v>
      </c>
      <c r="N96">
        <v>118.125</v>
      </c>
      <c r="O96">
        <v>123.66562500000001</v>
      </c>
      <c r="P96">
        <v>115.5</v>
      </c>
      <c r="Q96">
        <v>10.91</v>
      </c>
      <c r="R96">
        <v>42.390099999999997</v>
      </c>
      <c r="S96">
        <v>26.3901</v>
      </c>
      <c r="T96">
        <v>0</v>
      </c>
      <c r="U96">
        <v>348.97500000000002</v>
      </c>
      <c r="V96">
        <v>20.73</v>
      </c>
      <c r="W96">
        <v>45.221499999999999</v>
      </c>
      <c r="X96">
        <v>147.26089999999999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46.188000000000002</v>
      </c>
      <c r="AF96">
        <v>28.594000000000001</v>
      </c>
      <c r="AG96">
        <v>39.195599999999999</v>
      </c>
      <c r="AH96">
        <v>152.94049999999999</v>
      </c>
      <c r="AI96">
        <v>45.828000000000003</v>
      </c>
      <c r="AJ96">
        <v>0</v>
      </c>
      <c r="AK96">
        <v>50.76</v>
      </c>
      <c r="AL96">
        <v>79.364599999999996</v>
      </c>
      <c r="AM96">
        <v>15.996</v>
      </c>
      <c r="AN96">
        <v>0.68867999999999996</v>
      </c>
      <c r="AO96">
        <v>29.4</v>
      </c>
      <c r="AP96">
        <v>0</v>
      </c>
      <c r="AQ96">
        <v>62.244</v>
      </c>
      <c r="AR96">
        <v>49.128</v>
      </c>
      <c r="AS96">
        <v>31.477679999999999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71.989999999999995</v>
      </c>
      <c r="BA96">
        <f t="shared" si="4"/>
        <v>2707.3696130000008</v>
      </c>
      <c r="BB96">
        <v>93</v>
      </c>
      <c r="BD96">
        <v>22.5</v>
      </c>
      <c r="BE96">
        <v>7.34</v>
      </c>
      <c r="BF96">
        <v>1.23</v>
      </c>
      <c r="BG96">
        <v>4.04</v>
      </c>
      <c r="BH96">
        <v>5.15</v>
      </c>
      <c r="BI96">
        <v>2.39</v>
      </c>
      <c r="BJ96">
        <v>2.99</v>
      </c>
      <c r="BK96">
        <v>4.03</v>
      </c>
      <c r="BL96">
        <v>0.92</v>
      </c>
      <c r="BM96">
        <v>0</v>
      </c>
      <c r="BN96">
        <v>0.51</v>
      </c>
      <c r="BO96">
        <v>15</v>
      </c>
      <c r="BP96">
        <v>0</v>
      </c>
      <c r="BQ96">
        <v>4.41</v>
      </c>
      <c r="BR96">
        <v>1.04</v>
      </c>
      <c r="BS96">
        <v>0.44</v>
      </c>
      <c r="BT96">
        <v>0</v>
      </c>
      <c r="BU96">
        <v>0</v>
      </c>
      <c r="BV96">
        <v>0</v>
      </c>
      <c r="BW96">
        <f t="shared" si="5"/>
        <v>71.989999999999995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142.74469999999999</v>
      </c>
      <c r="L97">
        <v>550.928</v>
      </c>
      <c r="M97">
        <v>90</v>
      </c>
      <c r="N97">
        <v>118.125</v>
      </c>
      <c r="O97">
        <v>123.66562500000001</v>
      </c>
      <c r="P97">
        <v>115.5</v>
      </c>
      <c r="Q97">
        <v>10.91</v>
      </c>
      <c r="R97">
        <v>42.390099999999997</v>
      </c>
      <c r="S97">
        <v>26.3901</v>
      </c>
      <c r="T97">
        <v>0</v>
      </c>
      <c r="U97">
        <v>348.97500000000002</v>
      </c>
      <c r="V97">
        <v>20.73</v>
      </c>
      <c r="W97">
        <v>45.221499999999999</v>
      </c>
      <c r="X97">
        <v>147.26089999999999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46.188000000000002</v>
      </c>
      <c r="AF97">
        <v>28.594000000000001</v>
      </c>
      <c r="AG97">
        <v>39.195599999999999</v>
      </c>
      <c r="AH97">
        <v>152.94049999999999</v>
      </c>
      <c r="AI97">
        <v>45.828000000000003</v>
      </c>
      <c r="AJ97">
        <v>0</v>
      </c>
      <c r="AK97">
        <v>50.76</v>
      </c>
      <c r="AL97">
        <v>79.364599999999996</v>
      </c>
      <c r="AM97">
        <v>15.996</v>
      </c>
      <c r="AN97">
        <v>0.68867999999999996</v>
      </c>
      <c r="AO97">
        <v>29.4</v>
      </c>
      <c r="AP97">
        <v>0</v>
      </c>
      <c r="AQ97">
        <v>62.244</v>
      </c>
      <c r="AR97">
        <v>49.128</v>
      </c>
      <c r="AS97">
        <v>31.477679999999999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72.179999999999993</v>
      </c>
      <c r="BA97">
        <f t="shared" si="4"/>
        <v>2665.5596130000008</v>
      </c>
      <c r="BB97">
        <v>94</v>
      </c>
      <c r="BD97">
        <v>22.5</v>
      </c>
      <c r="BE97">
        <v>7.34</v>
      </c>
      <c r="BF97">
        <v>1.42</v>
      </c>
      <c r="BG97">
        <v>4.04</v>
      </c>
      <c r="BH97">
        <v>5.15</v>
      </c>
      <c r="BI97">
        <v>2.39</v>
      </c>
      <c r="BJ97">
        <v>2.99</v>
      </c>
      <c r="BK97">
        <v>4.03</v>
      </c>
      <c r="BL97">
        <v>0.92</v>
      </c>
      <c r="BM97">
        <v>0</v>
      </c>
      <c r="BN97">
        <v>0.51</v>
      </c>
      <c r="BO97">
        <v>15</v>
      </c>
      <c r="BP97">
        <v>0</v>
      </c>
      <c r="BQ97">
        <v>4.41</v>
      </c>
      <c r="BR97">
        <v>1.04</v>
      </c>
      <c r="BS97">
        <v>0.44</v>
      </c>
      <c r="BT97">
        <v>0</v>
      </c>
      <c r="BU97">
        <v>0</v>
      </c>
      <c r="BV97">
        <v>0</v>
      </c>
      <c r="BW97">
        <f t="shared" si="5"/>
        <v>72.179999999999993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142.74469999999999</v>
      </c>
      <c r="L98">
        <v>550.928</v>
      </c>
      <c r="M98">
        <v>90</v>
      </c>
      <c r="N98">
        <v>118.125</v>
      </c>
      <c r="O98">
        <v>123.66562500000001</v>
      </c>
      <c r="P98">
        <v>115.5</v>
      </c>
      <c r="Q98">
        <v>10.91</v>
      </c>
      <c r="R98">
        <v>42.390099999999997</v>
      </c>
      <c r="S98">
        <v>26.3901</v>
      </c>
      <c r="T98">
        <v>0</v>
      </c>
      <c r="U98">
        <v>348.97500000000002</v>
      </c>
      <c r="V98">
        <v>20.73</v>
      </c>
      <c r="W98">
        <v>45.221499999999999</v>
      </c>
      <c r="X98">
        <v>147.26089999999999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46.188000000000002</v>
      </c>
      <c r="AF98">
        <v>28.594000000000001</v>
      </c>
      <c r="AG98">
        <v>39.195599999999999</v>
      </c>
      <c r="AH98">
        <v>152.94049999999999</v>
      </c>
      <c r="AI98">
        <v>45.828000000000003</v>
      </c>
      <c r="AJ98">
        <v>0</v>
      </c>
      <c r="AK98">
        <v>50.76</v>
      </c>
      <c r="AL98">
        <v>79.364599999999996</v>
      </c>
      <c r="AM98">
        <v>15.996</v>
      </c>
      <c r="AN98">
        <v>0.68867999999999996</v>
      </c>
      <c r="AO98">
        <v>29.4</v>
      </c>
      <c r="AP98">
        <v>0</v>
      </c>
      <c r="AQ98">
        <v>62.244</v>
      </c>
      <c r="AR98">
        <v>49.128</v>
      </c>
      <c r="AS98">
        <v>31.477679999999999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72.179999999999993</v>
      </c>
      <c r="BA98">
        <f t="shared" si="4"/>
        <v>2665.5596130000008</v>
      </c>
      <c r="BB98">
        <v>95</v>
      </c>
      <c r="BD98">
        <v>22.5</v>
      </c>
      <c r="BE98">
        <v>7.34</v>
      </c>
      <c r="BF98">
        <v>1.42</v>
      </c>
      <c r="BG98">
        <v>4.04</v>
      </c>
      <c r="BH98">
        <v>5.15</v>
      </c>
      <c r="BI98">
        <v>2.39</v>
      </c>
      <c r="BJ98">
        <v>2.99</v>
      </c>
      <c r="BK98">
        <v>4.03</v>
      </c>
      <c r="BL98">
        <v>0.92</v>
      </c>
      <c r="BM98">
        <v>0</v>
      </c>
      <c r="BN98">
        <v>0.51</v>
      </c>
      <c r="BO98">
        <v>15</v>
      </c>
      <c r="BP98">
        <v>0</v>
      </c>
      <c r="BQ98">
        <v>4.41</v>
      </c>
      <c r="BR98">
        <v>1.04</v>
      </c>
      <c r="BS98">
        <v>0.44</v>
      </c>
      <c r="BT98">
        <v>0</v>
      </c>
      <c r="BU98">
        <v>0</v>
      </c>
      <c r="BV98">
        <v>0</v>
      </c>
      <c r="BW98">
        <f t="shared" si="5"/>
        <v>72.179999999999993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3.9085950867499979</v>
      </c>
      <c r="L99">
        <f t="shared" si="6"/>
        <v>10.4499573875</v>
      </c>
      <c r="M99">
        <f t="shared" si="6"/>
        <v>2.1341939999999999</v>
      </c>
      <c r="N99">
        <f t="shared" si="6"/>
        <v>2.7954730749999999</v>
      </c>
      <c r="O99">
        <f t="shared" si="6"/>
        <v>2.948833787499995</v>
      </c>
      <c r="P99">
        <f t="shared" si="6"/>
        <v>2.8512922499999998</v>
      </c>
      <c r="Q99">
        <f t="shared" si="6"/>
        <v>0.19323223674999992</v>
      </c>
      <c r="R99">
        <f t="shared" si="6"/>
        <v>0.78877797150000062</v>
      </c>
      <c r="S99">
        <f t="shared" si="6"/>
        <v>0.48707421800000028</v>
      </c>
      <c r="T99">
        <f t="shared" si="6"/>
        <v>0</v>
      </c>
      <c r="U99">
        <f t="shared" si="6"/>
        <v>8.3753999999999849</v>
      </c>
      <c r="V99">
        <f t="shared" si="6"/>
        <v>0.3660385000000001</v>
      </c>
      <c r="W99">
        <f t="shared" si="6"/>
        <v>0.87888710000000048</v>
      </c>
      <c r="X99">
        <f t="shared" si="6"/>
        <v>2.8940592749999983</v>
      </c>
      <c r="Y99">
        <f t="shared" si="6"/>
        <v>0</v>
      </c>
      <c r="Z99">
        <f t="shared" si="6"/>
        <v>0.44893529999999932</v>
      </c>
      <c r="AA99">
        <f t="shared" si="6"/>
        <v>1.0238399999999985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1.0494888680000005</v>
      </c>
      <c r="AF99">
        <f t="shared" si="6"/>
        <v>0.51419900000000052</v>
      </c>
      <c r="AG99">
        <f t="shared" si="6"/>
        <v>0.94069440000000015</v>
      </c>
      <c r="AH99">
        <f t="shared" si="6"/>
        <v>3.6758278500000041</v>
      </c>
      <c r="AI99">
        <f t="shared" si="6"/>
        <v>0.94743024999999959</v>
      </c>
      <c r="AJ99">
        <f t="shared" si="6"/>
        <v>0</v>
      </c>
      <c r="AK99">
        <f t="shared" si="6"/>
        <v>1.2182400000000029</v>
      </c>
      <c r="AL99">
        <f t="shared" si="6"/>
        <v>1.9176485999999977</v>
      </c>
      <c r="AM99">
        <f t="shared" si="6"/>
        <v>0.38630340000000057</v>
      </c>
      <c r="AN99">
        <f t="shared" si="6"/>
        <v>1.6528319999999989E-2</v>
      </c>
      <c r="AO99">
        <f t="shared" si="6"/>
        <v>0.70030800000000137</v>
      </c>
      <c r="AP99">
        <f t="shared" si="6"/>
        <v>0.17812304999999995</v>
      </c>
      <c r="AQ99">
        <f t="shared" si="6"/>
        <v>0.9261000000000007</v>
      </c>
      <c r="AR99">
        <f t="shared" si="6"/>
        <v>1.1890080000000003</v>
      </c>
      <c r="AS99">
        <f t="shared" si="6"/>
        <v>0.75853944900000014</v>
      </c>
      <c r="AT99">
        <f t="shared" si="6"/>
        <v>0.26897070750000018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1.7665325000000003</v>
      </c>
      <c r="BA99">
        <f t="shared" si="4"/>
        <v>59.537163470499976</v>
      </c>
      <c r="BD99">
        <f t="shared" ref="BD99:BW99" si="7">SUM(BD3:BD98)/4000</f>
        <v>0.54</v>
      </c>
      <c r="BE99">
        <f t="shared" si="7"/>
        <v>0.17475999999999975</v>
      </c>
      <c r="BF99">
        <f t="shared" si="7"/>
        <v>3.547249999999999E-2</v>
      </c>
      <c r="BG99">
        <f t="shared" si="7"/>
        <v>9.6000000000000099E-2</v>
      </c>
      <c r="BH99">
        <f t="shared" si="7"/>
        <v>0.12291999999999979</v>
      </c>
      <c r="BI99">
        <f t="shared" si="7"/>
        <v>5.7972499999999934E-2</v>
      </c>
      <c r="BJ99">
        <f t="shared" si="7"/>
        <v>7.1760000000000101E-2</v>
      </c>
      <c r="BK99">
        <f t="shared" si="7"/>
        <v>0.10118499999999991</v>
      </c>
      <c r="BL99">
        <f t="shared" si="7"/>
        <v>3.0637500000000008E-2</v>
      </c>
      <c r="BM99">
        <f t="shared" si="7"/>
        <v>0</v>
      </c>
      <c r="BN99">
        <f t="shared" si="7"/>
        <v>1.2080000000000013E-2</v>
      </c>
      <c r="BO99">
        <f t="shared" si="7"/>
        <v>0.36136000000000001</v>
      </c>
      <c r="BP99">
        <f t="shared" si="7"/>
        <v>0</v>
      </c>
      <c r="BQ99">
        <f t="shared" si="7"/>
        <v>0.10479999999999999</v>
      </c>
      <c r="BR99">
        <f t="shared" si="7"/>
        <v>4.7064999999999919E-2</v>
      </c>
      <c r="BS99">
        <f t="shared" si="7"/>
        <v>1.0519999999999996E-2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1.7665325000000003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207.62014500000001</v>
      </c>
      <c r="L3">
        <v>629.17949099999998</v>
      </c>
      <c r="M3">
        <v>86.697000000000003</v>
      </c>
      <c r="N3">
        <v>113.789812</v>
      </c>
      <c r="O3">
        <v>119.12709700000001</v>
      </c>
      <c r="P3">
        <v>118.4859</v>
      </c>
      <c r="Q3">
        <v>10.509603</v>
      </c>
      <c r="R3">
        <v>40.834383000000003</v>
      </c>
      <c r="S3">
        <v>25.421582999999998</v>
      </c>
      <c r="T3">
        <v>0</v>
      </c>
      <c r="U3">
        <v>336.167618</v>
      </c>
      <c r="V3">
        <v>19.622420999999999</v>
      </c>
      <c r="W3">
        <v>43.269508999999999</v>
      </c>
      <c r="X3">
        <v>142.10180199999999</v>
      </c>
      <c r="Y3">
        <v>0</v>
      </c>
      <c r="Z3">
        <v>18.939827000000001</v>
      </c>
      <c r="AA3">
        <v>40.561672999999999</v>
      </c>
      <c r="AB3">
        <v>38.060099000000001</v>
      </c>
      <c r="AC3">
        <v>27.996203000000001</v>
      </c>
      <c r="AD3">
        <v>35.248784999999998</v>
      </c>
      <c r="AE3">
        <v>44.492899999999999</v>
      </c>
      <c r="AF3">
        <v>25.644973</v>
      </c>
      <c r="AG3">
        <v>37.757120999999998</v>
      </c>
      <c r="AH3">
        <v>147.327584</v>
      </c>
      <c r="AI3">
        <v>18.394214000000002</v>
      </c>
      <c r="AJ3">
        <v>0</v>
      </c>
      <c r="AK3">
        <v>48.897108000000003</v>
      </c>
      <c r="AL3">
        <v>80.593530999999999</v>
      </c>
      <c r="AM3">
        <v>15.408947</v>
      </c>
      <c r="AN3">
        <v>0.66340500000000002</v>
      </c>
      <c r="AO3">
        <v>27.7546</v>
      </c>
      <c r="AP3">
        <v>12.463272</v>
      </c>
      <c r="AQ3">
        <v>59.231389999999998</v>
      </c>
      <c r="AR3">
        <v>50.515452000000003</v>
      </c>
      <c r="AS3">
        <v>30.726749000000002</v>
      </c>
      <c r="AT3">
        <v>10.834813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73.400000000000006</v>
      </c>
      <c r="BA3">
        <f>SUM(B3:AZ3)</f>
        <v>2737.7390099999998</v>
      </c>
      <c r="BD3">
        <v>21.67</v>
      </c>
      <c r="BE3">
        <v>7.07</v>
      </c>
      <c r="BF3">
        <v>1.18</v>
      </c>
      <c r="BG3">
        <v>3.89</v>
      </c>
      <c r="BH3">
        <v>4.96</v>
      </c>
      <c r="BI3">
        <v>4.18</v>
      </c>
      <c r="BJ3">
        <v>2.88</v>
      </c>
      <c r="BK3">
        <v>4.17</v>
      </c>
      <c r="BL3">
        <v>1.8</v>
      </c>
      <c r="BM3">
        <v>0</v>
      </c>
      <c r="BN3">
        <v>0.49</v>
      </c>
      <c r="BO3">
        <v>14.45</v>
      </c>
      <c r="BP3">
        <v>0</v>
      </c>
      <c r="BQ3">
        <v>4.25</v>
      </c>
      <c r="BR3">
        <v>1.99</v>
      </c>
      <c r="BS3">
        <v>0.42</v>
      </c>
      <c r="BT3">
        <v>0</v>
      </c>
      <c r="BU3">
        <v>0</v>
      </c>
      <c r="BV3">
        <v>0</v>
      </c>
      <c r="BW3">
        <f>SUM(BD3:BV3)</f>
        <v>73.400000000000006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207.62014500000001</v>
      </c>
      <c r="L4">
        <v>629.17949099999998</v>
      </c>
      <c r="M4">
        <v>86.697000000000003</v>
      </c>
      <c r="N4">
        <v>113.789812</v>
      </c>
      <c r="O4">
        <v>119.12709700000001</v>
      </c>
      <c r="P4">
        <v>118.4859</v>
      </c>
      <c r="Q4">
        <v>10.509603</v>
      </c>
      <c r="R4">
        <v>40.834383000000003</v>
      </c>
      <c r="S4">
        <v>25.421582999999998</v>
      </c>
      <c r="T4">
        <v>0</v>
      </c>
      <c r="U4">
        <v>336.167618</v>
      </c>
      <c r="V4">
        <v>19.622420999999999</v>
      </c>
      <c r="W4">
        <v>43.269508999999999</v>
      </c>
      <c r="X4">
        <v>142.10180199999999</v>
      </c>
      <c r="Y4">
        <v>0</v>
      </c>
      <c r="Z4">
        <v>18.939827000000001</v>
      </c>
      <c r="AA4">
        <v>40.561672999999999</v>
      </c>
      <c r="AB4">
        <v>38.060099000000001</v>
      </c>
      <c r="AC4">
        <v>27.996203000000001</v>
      </c>
      <c r="AD4">
        <v>35.248784999999998</v>
      </c>
      <c r="AE4">
        <v>44.492899999999999</v>
      </c>
      <c r="AF4">
        <v>25.644973</v>
      </c>
      <c r="AG4">
        <v>37.757120999999998</v>
      </c>
      <c r="AH4">
        <v>147.327584</v>
      </c>
      <c r="AI4">
        <v>18.394214000000002</v>
      </c>
      <c r="AJ4">
        <v>0</v>
      </c>
      <c r="AK4">
        <v>48.897108000000003</v>
      </c>
      <c r="AL4">
        <v>80.593530999999999</v>
      </c>
      <c r="AM4">
        <v>15.408947</v>
      </c>
      <c r="AN4">
        <v>0.66340500000000002</v>
      </c>
      <c r="AO4">
        <v>27.7546</v>
      </c>
      <c r="AP4">
        <v>12.463272</v>
      </c>
      <c r="AQ4">
        <v>59.231389999999998</v>
      </c>
      <c r="AR4">
        <v>50.515452000000003</v>
      </c>
      <c r="AS4">
        <v>30.726749000000002</v>
      </c>
      <c r="AT4">
        <v>10.834813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72.900000000000006</v>
      </c>
      <c r="BA4">
        <f t="shared" ref="BA4:BA67" si="1">SUM(B4:AZ4)</f>
        <v>2737.2390099999998</v>
      </c>
      <c r="BD4">
        <v>21.67</v>
      </c>
      <c r="BE4">
        <v>7.07</v>
      </c>
      <c r="BF4">
        <v>1.18</v>
      </c>
      <c r="BG4">
        <v>3.89</v>
      </c>
      <c r="BH4">
        <v>4.96</v>
      </c>
      <c r="BI4">
        <v>3.68</v>
      </c>
      <c r="BJ4">
        <v>2.88</v>
      </c>
      <c r="BK4">
        <v>4.17</v>
      </c>
      <c r="BL4">
        <v>1.8</v>
      </c>
      <c r="BM4">
        <v>0</v>
      </c>
      <c r="BN4">
        <v>0.49</v>
      </c>
      <c r="BO4">
        <v>14.45</v>
      </c>
      <c r="BP4">
        <v>0</v>
      </c>
      <c r="BQ4">
        <v>4.25</v>
      </c>
      <c r="BR4">
        <v>1.99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72.900000000000006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207.62014500000001</v>
      </c>
      <c r="L5">
        <v>629.17949099999998</v>
      </c>
      <c r="M5">
        <v>86.697000000000003</v>
      </c>
      <c r="N5">
        <v>113.789812</v>
      </c>
      <c r="O5">
        <v>119.12709700000001</v>
      </c>
      <c r="P5">
        <v>118.4859</v>
      </c>
      <c r="Q5">
        <v>10.509603</v>
      </c>
      <c r="R5">
        <v>40.834383000000003</v>
      </c>
      <c r="S5">
        <v>25.421582999999998</v>
      </c>
      <c r="T5">
        <v>0</v>
      </c>
      <c r="U5">
        <v>336.167618</v>
      </c>
      <c r="V5">
        <v>19.622420999999999</v>
      </c>
      <c r="W5">
        <v>43.269508999999999</v>
      </c>
      <c r="X5">
        <v>142.10180199999999</v>
      </c>
      <c r="Y5">
        <v>0</v>
      </c>
      <c r="Z5">
        <v>18.939827000000001</v>
      </c>
      <c r="AA5">
        <v>40.561672999999999</v>
      </c>
      <c r="AB5">
        <v>38.060099000000001</v>
      </c>
      <c r="AC5">
        <v>27.996203000000001</v>
      </c>
      <c r="AD5">
        <v>35.248784999999998</v>
      </c>
      <c r="AE5">
        <v>44.492899999999999</v>
      </c>
      <c r="AF5">
        <v>25.644973</v>
      </c>
      <c r="AG5">
        <v>37.757120999999998</v>
      </c>
      <c r="AH5">
        <v>147.327584</v>
      </c>
      <c r="AI5">
        <v>18.394214000000002</v>
      </c>
      <c r="AJ5">
        <v>0</v>
      </c>
      <c r="AK5">
        <v>48.897108000000003</v>
      </c>
      <c r="AL5">
        <v>80.593530999999999</v>
      </c>
      <c r="AM5">
        <v>15.408947</v>
      </c>
      <c r="AN5">
        <v>0.66340500000000002</v>
      </c>
      <c r="AO5">
        <v>27.7546</v>
      </c>
      <c r="AP5">
        <v>12.463272</v>
      </c>
      <c r="AQ5">
        <v>59.231389999999998</v>
      </c>
      <c r="AR5">
        <v>47.325001999999998</v>
      </c>
      <c r="AS5">
        <v>30.726749000000002</v>
      </c>
      <c r="AT5">
        <v>10.834813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72.290000000000006</v>
      </c>
      <c r="BA5">
        <f t="shared" si="1"/>
        <v>2733.4385599999996</v>
      </c>
      <c r="BD5">
        <v>21.67</v>
      </c>
      <c r="BE5">
        <v>7.07</v>
      </c>
      <c r="BF5">
        <v>1.3</v>
      </c>
      <c r="BG5">
        <v>3.89</v>
      </c>
      <c r="BH5">
        <v>4.96</v>
      </c>
      <c r="BI5">
        <v>2.95</v>
      </c>
      <c r="BJ5">
        <v>2.88</v>
      </c>
      <c r="BK5">
        <v>4.17</v>
      </c>
      <c r="BL5">
        <v>1.8</v>
      </c>
      <c r="BM5">
        <v>0</v>
      </c>
      <c r="BN5">
        <v>0.49</v>
      </c>
      <c r="BO5">
        <v>14.45</v>
      </c>
      <c r="BP5">
        <v>0</v>
      </c>
      <c r="BQ5">
        <v>4.25</v>
      </c>
      <c r="BR5">
        <v>1.99</v>
      </c>
      <c r="BS5">
        <v>0.42</v>
      </c>
      <c r="BT5">
        <v>0</v>
      </c>
      <c r="BU5">
        <v>0</v>
      </c>
      <c r="BV5">
        <v>0</v>
      </c>
      <c r="BW5">
        <f t="shared" si="2"/>
        <v>72.290000000000006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207.62014500000001</v>
      </c>
      <c r="L6">
        <v>629.17949099999998</v>
      </c>
      <c r="M6">
        <v>86.697000000000003</v>
      </c>
      <c r="N6">
        <v>113.789812</v>
      </c>
      <c r="O6">
        <v>119.12709700000001</v>
      </c>
      <c r="P6">
        <v>118.4859</v>
      </c>
      <c r="Q6">
        <v>10.509603</v>
      </c>
      <c r="R6">
        <v>40.834383000000003</v>
      </c>
      <c r="S6">
        <v>25.421582999999998</v>
      </c>
      <c r="T6">
        <v>0</v>
      </c>
      <c r="U6">
        <v>336.167618</v>
      </c>
      <c r="V6">
        <v>19.622420999999999</v>
      </c>
      <c r="W6">
        <v>43.269508999999999</v>
      </c>
      <c r="X6">
        <v>142.10180199999999</v>
      </c>
      <c r="Y6">
        <v>0</v>
      </c>
      <c r="Z6">
        <v>18.939827000000001</v>
      </c>
      <c r="AA6">
        <v>40.561672999999999</v>
      </c>
      <c r="AB6">
        <v>38.060099000000001</v>
      </c>
      <c r="AC6">
        <v>27.996203000000001</v>
      </c>
      <c r="AD6">
        <v>35.248784999999998</v>
      </c>
      <c r="AE6">
        <v>44.492899999999999</v>
      </c>
      <c r="AF6">
        <v>25.644973</v>
      </c>
      <c r="AG6">
        <v>37.757120999999998</v>
      </c>
      <c r="AH6">
        <v>147.327584</v>
      </c>
      <c r="AI6">
        <v>18.394214000000002</v>
      </c>
      <c r="AJ6">
        <v>0</v>
      </c>
      <c r="AK6">
        <v>48.897108000000003</v>
      </c>
      <c r="AL6">
        <v>80.593530999999999</v>
      </c>
      <c r="AM6">
        <v>15.408947</v>
      </c>
      <c r="AN6">
        <v>0.66340500000000002</v>
      </c>
      <c r="AO6">
        <v>27.7546</v>
      </c>
      <c r="AP6">
        <v>12.463272</v>
      </c>
      <c r="AQ6">
        <v>44.969734000000003</v>
      </c>
      <c r="AR6">
        <v>47.325001999999998</v>
      </c>
      <c r="AS6">
        <v>30.726749000000002</v>
      </c>
      <c r="AT6">
        <v>10.834813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71.64</v>
      </c>
      <c r="BA6">
        <f t="shared" si="1"/>
        <v>2718.5269039999994</v>
      </c>
      <c r="BD6">
        <v>21.67</v>
      </c>
      <c r="BE6">
        <v>7.07</v>
      </c>
      <c r="BF6">
        <v>1.3</v>
      </c>
      <c r="BG6">
        <v>3.89</v>
      </c>
      <c r="BH6">
        <v>4.96</v>
      </c>
      <c r="BI6">
        <v>2.2999999999999998</v>
      </c>
      <c r="BJ6">
        <v>2.88</v>
      </c>
      <c r="BK6">
        <v>4.17</v>
      </c>
      <c r="BL6">
        <v>1.8</v>
      </c>
      <c r="BM6">
        <v>0</v>
      </c>
      <c r="BN6">
        <v>0.49</v>
      </c>
      <c r="BO6">
        <v>14.45</v>
      </c>
      <c r="BP6">
        <v>0</v>
      </c>
      <c r="BQ6">
        <v>4.25</v>
      </c>
      <c r="BR6">
        <v>1.99</v>
      </c>
      <c r="BS6">
        <v>0.42</v>
      </c>
      <c r="BT6">
        <v>0</v>
      </c>
      <c r="BU6">
        <v>0</v>
      </c>
      <c r="BV6">
        <v>0</v>
      </c>
      <c r="BW6">
        <f t="shared" si="2"/>
        <v>71.64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207.62014500000001</v>
      </c>
      <c r="L7">
        <v>541.58854899999994</v>
      </c>
      <c r="M7">
        <v>86.697000000000003</v>
      </c>
      <c r="N7">
        <v>113.789812</v>
      </c>
      <c r="O7">
        <v>119.12709700000001</v>
      </c>
      <c r="P7">
        <v>118.4859</v>
      </c>
      <c r="Q7">
        <v>10.509603</v>
      </c>
      <c r="R7">
        <v>40.834383000000003</v>
      </c>
      <c r="S7">
        <v>25.421582999999998</v>
      </c>
      <c r="T7">
        <v>0</v>
      </c>
      <c r="U7">
        <v>336.167618</v>
      </c>
      <c r="V7">
        <v>19.622420999999999</v>
      </c>
      <c r="W7">
        <v>42.684786000000003</v>
      </c>
      <c r="X7">
        <v>142.10180199999999</v>
      </c>
      <c r="Y7">
        <v>0</v>
      </c>
      <c r="Z7">
        <v>18.939827000000001</v>
      </c>
      <c r="AA7">
        <v>40.561672999999999</v>
      </c>
      <c r="AB7">
        <v>38.060099000000001</v>
      </c>
      <c r="AC7">
        <v>27.996203000000001</v>
      </c>
      <c r="AD7">
        <v>35.248784999999998</v>
      </c>
      <c r="AE7">
        <v>44.492899999999999</v>
      </c>
      <c r="AF7">
        <v>25.644973</v>
      </c>
      <c r="AG7">
        <v>37.757120999999998</v>
      </c>
      <c r="AH7">
        <v>147.327584</v>
      </c>
      <c r="AI7">
        <v>18.394214000000002</v>
      </c>
      <c r="AJ7">
        <v>0</v>
      </c>
      <c r="AK7">
        <v>48.897108000000003</v>
      </c>
      <c r="AL7">
        <v>80.593530999999999</v>
      </c>
      <c r="AM7">
        <v>15.408947</v>
      </c>
      <c r="AN7">
        <v>0.66340500000000002</v>
      </c>
      <c r="AO7">
        <v>27.7546</v>
      </c>
      <c r="AP7">
        <v>12.463272</v>
      </c>
      <c r="AQ7">
        <v>41.874651</v>
      </c>
      <c r="AR7">
        <v>47.325001999999998</v>
      </c>
      <c r="AS7">
        <v>30.726749000000002</v>
      </c>
      <c r="AT7">
        <v>10.834813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71.64</v>
      </c>
      <c r="BA7">
        <f t="shared" si="1"/>
        <v>2627.256155999999</v>
      </c>
      <c r="BD7">
        <v>21.67</v>
      </c>
      <c r="BE7">
        <v>7.07</v>
      </c>
      <c r="BF7">
        <v>1.3</v>
      </c>
      <c r="BG7">
        <v>3.89</v>
      </c>
      <c r="BH7">
        <v>4.96</v>
      </c>
      <c r="BI7">
        <v>2.2999999999999998</v>
      </c>
      <c r="BJ7">
        <v>2.88</v>
      </c>
      <c r="BK7">
        <v>4.17</v>
      </c>
      <c r="BL7">
        <v>1.8</v>
      </c>
      <c r="BM7">
        <v>0</v>
      </c>
      <c r="BN7">
        <v>0.49</v>
      </c>
      <c r="BO7">
        <v>14.45</v>
      </c>
      <c r="BP7">
        <v>0</v>
      </c>
      <c r="BQ7">
        <v>4.25</v>
      </c>
      <c r="BR7">
        <v>1.99</v>
      </c>
      <c r="BS7">
        <v>0.42</v>
      </c>
      <c r="BT7">
        <v>0</v>
      </c>
      <c r="BU7">
        <v>0</v>
      </c>
      <c r="BV7">
        <v>0</v>
      </c>
      <c r="BW7">
        <f t="shared" si="2"/>
        <v>71.64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207.62014500000001</v>
      </c>
      <c r="L8">
        <v>493.42354899999998</v>
      </c>
      <c r="M8">
        <v>86.697000000000003</v>
      </c>
      <c r="N8">
        <v>113.789812</v>
      </c>
      <c r="O8">
        <v>119.12709700000001</v>
      </c>
      <c r="P8">
        <v>118.4859</v>
      </c>
      <c r="Q8">
        <v>10.509603</v>
      </c>
      <c r="R8">
        <v>40.834383000000003</v>
      </c>
      <c r="S8">
        <v>25.421582999999998</v>
      </c>
      <c r="T8">
        <v>0</v>
      </c>
      <c r="U8">
        <v>336.167618</v>
      </c>
      <c r="V8">
        <v>19.622420999999999</v>
      </c>
      <c r="W8">
        <v>42.684786000000003</v>
      </c>
      <c r="X8">
        <v>142.10180199999999</v>
      </c>
      <c r="Y8">
        <v>0</v>
      </c>
      <c r="Z8">
        <v>18.939827000000001</v>
      </c>
      <c r="AA8">
        <v>40.561672999999999</v>
      </c>
      <c r="AB8">
        <v>38.060099000000001</v>
      </c>
      <c r="AC8">
        <v>27.996203000000001</v>
      </c>
      <c r="AD8">
        <v>35.248784999999998</v>
      </c>
      <c r="AE8">
        <v>44.492899999999999</v>
      </c>
      <c r="AF8">
        <v>25.644973</v>
      </c>
      <c r="AG8">
        <v>37.757120999999998</v>
      </c>
      <c r="AH8">
        <v>147.327584</v>
      </c>
      <c r="AI8">
        <v>18.394214000000002</v>
      </c>
      <c r="AJ8">
        <v>0</v>
      </c>
      <c r="AK8">
        <v>48.897108000000003</v>
      </c>
      <c r="AL8">
        <v>80.593530999999999</v>
      </c>
      <c r="AM8">
        <v>15.408947</v>
      </c>
      <c r="AN8">
        <v>0.66340500000000002</v>
      </c>
      <c r="AO8">
        <v>27.7546</v>
      </c>
      <c r="AP8">
        <v>12.463272</v>
      </c>
      <c r="AQ8">
        <v>27.916433999999999</v>
      </c>
      <c r="AR8">
        <v>47.325001999999998</v>
      </c>
      <c r="AS8">
        <v>30.726749000000002</v>
      </c>
      <c r="AT8">
        <v>8.6125190000000007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71.64</v>
      </c>
      <c r="BA8">
        <f t="shared" si="1"/>
        <v>2562.9106449999995</v>
      </c>
      <c r="BD8">
        <v>21.67</v>
      </c>
      <c r="BE8">
        <v>7.07</v>
      </c>
      <c r="BF8">
        <v>1.3</v>
      </c>
      <c r="BG8">
        <v>3.89</v>
      </c>
      <c r="BH8">
        <v>4.96</v>
      </c>
      <c r="BI8">
        <v>2.2999999999999998</v>
      </c>
      <c r="BJ8">
        <v>2.88</v>
      </c>
      <c r="BK8">
        <v>4.17</v>
      </c>
      <c r="BL8">
        <v>1.8</v>
      </c>
      <c r="BM8">
        <v>0</v>
      </c>
      <c r="BN8">
        <v>0.49</v>
      </c>
      <c r="BO8">
        <v>14.45</v>
      </c>
      <c r="BP8">
        <v>0</v>
      </c>
      <c r="BQ8">
        <v>4.25</v>
      </c>
      <c r="BR8">
        <v>1.99</v>
      </c>
      <c r="BS8">
        <v>0.42</v>
      </c>
      <c r="BT8">
        <v>0</v>
      </c>
      <c r="BU8">
        <v>0</v>
      </c>
      <c r="BV8">
        <v>0</v>
      </c>
      <c r="BW8">
        <f t="shared" si="2"/>
        <v>71.64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207.62014500000001</v>
      </c>
      <c r="L9">
        <v>429.84574900000001</v>
      </c>
      <c r="M9">
        <v>86.697000000000003</v>
      </c>
      <c r="N9">
        <v>113.789812</v>
      </c>
      <c r="O9">
        <v>119.12709700000001</v>
      </c>
      <c r="P9">
        <v>118.4859</v>
      </c>
      <c r="Q9">
        <v>10.509603</v>
      </c>
      <c r="R9">
        <v>40.834383000000003</v>
      </c>
      <c r="S9">
        <v>25.421582999999998</v>
      </c>
      <c r="T9">
        <v>0</v>
      </c>
      <c r="U9">
        <v>336.167618</v>
      </c>
      <c r="V9">
        <v>19.622420999999999</v>
      </c>
      <c r="W9">
        <v>42.684786000000003</v>
      </c>
      <c r="X9">
        <v>142.10180199999999</v>
      </c>
      <c r="Y9">
        <v>0</v>
      </c>
      <c r="Z9">
        <v>18.939827000000001</v>
      </c>
      <c r="AA9">
        <v>40.561672999999999</v>
      </c>
      <c r="AB9">
        <v>38.060099000000001</v>
      </c>
      <c r="AC9">
        <v>27.996203000000001</v>
      </c>
      <c r="AD9">
        <v>35.248784999999998</v>
      </c>
      <c r="AE9">
        <v>44.492899999999999</v>
      </c>
      <c r="AF9">
        <v>17.096647999999998</v>
      </c>
      <c r="AG9">
        <v>37.757120999999998</v>
      </c>
      <c r="AH9">
        <v>147.327584</v>
      </c>
      <c r="AI9">
        <v>18.394214000000002</v>
      </c>
      <c r="AJ9">
        <v>0</v>
      </c>
      <c r="AK9">
        <v>48.897108000000003</v>
      </c>
      <c r="AL9">
        <v>80.593530999999999</v>
      </c>
      <c r="AM9">
        <v>15.408947</v>
      </c>
      <c r="AN9">
        <v>0.66340500000000002</v>
      </c>
      <c r="AO9">
        <v>27.7546</v>
      </c>
      <c r="AP9">
        <v>11.105886</v>
      </c>
      <c r="AQ9">
        <v>14.018905</v>
      </c>
      <c r="AR9">
        <v>47.325001999999998</v>
      </c>
      <c r="AS9">
        <v>30.726749000000002</v>
      </c>
      <c r="AT9">
        <v>10.834813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71.739999999999995</v>
      </c>
      <c r="BA9">
        <f t="shared" si="1"/>
        <v>2477.8518989999993</v>
      </c>
      <c r="BD9">
        <v>21.67</v>
      </c>
      <c r="BE9">
        <v>7.07</v>
      </c>
      <c r="BF9">
        <v>1.4</v>
      </c>
      <c r="BG9">
        <v>3.89</v>
      </c>
      <c r="BH9">
        <v>4.96</v>
      </c>
      <c r="BI9">
        <v>2.2999999999999998</v>
      </c>
      <c r="BJ9">
        <v>2.88</v>
      </c>
      <c r="BK9">
        <v>4.17</v>
      </c>
      <c r="BL9">
        <v>1.8</v>
      </c>
      <c r="BM9">
        <v>0</v>
      </c>
      <c r="BN9">
        <v>0.49</v>
      </c>
      <c r="BO9">
        <v>14.45</v>
      </c>
      <c r="BP9">
        <v>0</v>
      </c>
      <c r="BQ9">
        <v>4.25</v>
      </c>
      <c r="BR9">
        <v>1.99</v>
      </c>
      <c r="BS9">
        <v>0.42</v>
      </c>
      <c r="BT9">
        <v>0</v>
      </c>
      <c r="BU9">
        <v>0</v>
      </c>
      <c r="BV9">
        <v>0</v>
      </c>
      <c r="BW9">
        <f t="shared" si="2"/>
        <v>71.739999999999995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207.62014500000001</v>
      </c>
      <c r="L10">
        <v>429.84574900000001</v>
      </c>
      <c r="M10">
        <v>86.697000000000003</v>
      </c>
      <c r="N10">
        <v>113.789812</v>
      </c>
      <c r="O10">
        <v>119.12709700000001</v>
      </c>
      <c r="P10">
        <v>118.4859</v>
      </c>
      <c r="Q10">
        <v>10.509603</v>
      </c>
      <c r="R10">
        <v>40.834383000000003</v>
      </c>
      <c r="S10">
        <v>25.421582999999998</v>
      </c>
      <c r="T10">
        <v>0</v>
      </c>
      <c r="U10">
        <v>336.167618</v>
      </c>
      <c r="V10">
        <v>19.622420999999999</v>
      </c>
      <c r="W10">
        <v>42.684786000000003</v>
      </c>
      <c r="X10">
        <v>142.10180199999999</v>
      </c>
      <c r="Y10">
        <v>0</v>
      </c>
      <c r="Z10">
        <v>18.939827000000001</v>
      </c>
      <c r="AA10">
        <v>40.561672999999999</v>
      </c>
      <c r="AB10">
        <v>38.060099000000001</v>
      </c>
      <c r="AC10">
        <v>27.996203000000001</v>
      </c>
      <c r="AD10">
        <v>35.248784999999998</v>
      </c>
      <c r="AE10">
        <v>44.492899999999999</v>
      </c>
      <c r="AF10">
        <v>17.096647999999998</v>
      </c>
      <c r="AG10">
        <v>37.757120999999998</v>
      </c>
      <c r="AH10">
        <v>147.327584</v>
      </c>
      <c r="AI10">
        <v>18.394214000000002</v>
      </c>
      <c r="AJ10">
        <v>0</v>
      </c>
      <c r="AK10">
        <v>48.897108000000003</v>
      </c>
      <c r="AL10">
        <v>80.593530999999999</v>
      </c>
      <c r="AM10">
        <v>15.408947</v>
      </c>
      <c r="AN10">
        <v>0.66340500000000002</v>
      </c>
      <c r="AO10">
        <v>27.7546</v>
      </c>
      <c r="AP10">
        <v>11.105886</v>
      </c>
      <c r="AQ10">
        <v>0</v>
      </c>
      <c r="AR10">
        <v>47.325001999999998</v>
      </c>
      <c r="AS10">
        <v>30.726749000000002</v>
      </c>
      <c r="AT10">
        <v>10.834813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71.739999999999995</v>
      </c>
      <c r="BA10">
        <f t="shared" si="1"/>
        <v>2463.8329939999994</v>
      </c>
      <c r="BD10">
        <v>21.67</v>
      </c>
      <c r="BE10">
        <v>7.07</v>
      </c>
      <c r="BF10">
        <v>1.4</v>
      </c>
      <c r="BG10">
        <v>3.89</v>
      </c>
      <c r="BH10">
        <v>4.96</v>
      </c>
      <c r="BI10">
        <v>2.2999999999999998</v>
      </c>
      <c r="BJ10">
        <v>2.88</v>
      </c>
      <c r="BK10">
        <v>4.17</v>
      </c>
      <c r="BL10">
        <v>1.8</v>
      </c>
      <c r="BM10">
        <v>0</v>
      </c>
      <c r="BN10">
        <v>0.49</v>
      </c>
      <c r="BO10">
        <v>14.45</v>
      </c>
      <c r="BP10">
        <v>0</v>
      </c>
      <c r="BQ10">
        <v>4.25</v>
      </c>
      <c r="BR10">
        <v>1.99</v>
      </c>
      <c r="BS10">
        <v>0.42</v>
      </c>
      <c r="BT10">
        <v>0</v>
      </c>
      <c r="BU10">
        <v>0</v>
      </c>
      <c r="BV10">
        <v>0</v>
      </c>
      <c r="BW10">
        <f t="shared" si="2"/>
        <v>71.739999999999995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207.62014500000001</v>
      </c>
      <c r="L11">
        <v>429.84574900000001</v>
      </c>
      <c r="M11">
        <v>86.697000000000003</v>
      </c>
      <c r="N11">
        <v>113.789812</v>
      </c>
      <c r="O11">
        <v>119.12709700000001</v>
      </c>
      <c r="P11">
        <v>118.4859</v>
      </c>
      <c r="Q11">
        <v>10.509603</v>
      </c>
      <c r="R11">
        <v>40.834383000000003</v>
      </c>
      <c r="S11">
        <v>25.421582999999998</v>
      </c>
      <c r="T11">
        <v>0</v>
      </c>
      <c r="U11">
        <v>336.167618</v>
      </c>
      <c r="V11">
        <v>19.622420999999999</v>
      </c>
      <c r="W11">
        <v>42.684786000000003</v>
      </c>
      <c r="X11">
        <v>142.10180199999999</v>
      </c>
      <c r="Y11">
        <v>0</v>
      </c>
      <c r="Z11">
        <v>18.939827000000001</v>
      </c>
      <c r="AA11">
        <v>40.789974999999998</v>
      </c>
      <c r="AB11">
        <v>38.060099000000001</v>
      </c>
      <c r="AC11">
        <v>27.996203000000001</v>
      </c>
      <c r="AD11">
        <v>35.248784999999998</v>
      </c>
      <c r="AE11">
        <v>44.492899999999999</v>
      </c>
      <c r="AF11">
        <v>17.096647999999998</v>
      </c>
      <c r="AG11">
        <v>37.757120999999998</v>
      </c>
      <c r="AH11">
        <v>147.327584</v>
      </c>
      <c r="AI11">
        <v>18.394214000000002</v>
      </c>
      <c r="AJ11">
        <v>0</v>
      </c>
      <c r="AK11">
        <v>48.897108000000003</v>
      </c>
      <c r="AL11">
        <v>80.593530999999999</v>
      </c>
      <c r="AM11">
        <v>15.408947</v>
      </c>
      <c r="AN11">
        <v>0.66340500000000002</v>
      </c>
      <c r="AO11">
        <v>27.7546</v>
      </c>
      <c r="AP11">
        <v>11.105886</v>
      </c>
      <c r="AQ11">
        <v>0</v>
      </c>
      <c r="AR11">
        <v>47.325001999999998</v>
      </c>
      <c r="AS11">
        <v>30.452031999999999</v>
      </c>
      <c r="AT11">
        <v>10.834813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71.389999999999986</v>
      </c>
      <c r="BA11">
        <f t="shared" si="1"/>
        <v>2463.4365789999997</v>
      </c>
      <c r="BD11">
        <v>21.67</v>
      </c>
      <c r="BE11">
        <v>6.91</v>
      </c>
      <c r="BF11">
        <v>1.43</v>
      </c>
      <c r="BG11">
        <v>3.78</v>
      </c>
      <c r="BH11">
        <v>4.8</v>
      </c>
      <c r="BI11">
        <v>2.25</v>
      </c>
      <c r="BJ11">
        <v>2.88</v>
      </c>
      <c r="BK11">
        <v>4.18</v>
      </c>
      <c r="BL11">
        <v>1.72</v>
      </c>
      <c r="BM11">
        <v>0</v>
      </c>
      <c r="BN11">
        <v>0.47</v>
      </c>
      <c r="BO11">
        <v>14.67</v>
      </c>
      <c r="BP11">
        <v>0</v>
      </c>
      <c r="BQ11">
        <v>4.12</v>
      </c>
      <c r="BR11">
        <v>2.1</v>
      </c>
      <c r="BS11">
        <v>0.41</v>
      </c>
      <c r="BT11">
        <v>0</v>
      </c>
      <c r="BU11">
        <v>0</v>
      </c>
      <c r="BV11">
        <v>0</v>
      </c>
      <c r="BW11">
        <f t="shared" si="2"/>
        <v>71.389999999999986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204.775713</v>
      </c>
      <c r="L12">
        <v>429.84574900000001</v>
      </c>
      <c r="M12">
        <v>86.697000000000003</v>
      </c>
      <c r="N12">
        <v>113.789812</v>
      </c>
      <c r="O12">
        <v>119.12709700000001</v>
      </c>
      <c r="P12">
        <v>118.4859</v>
      </c>
      <c r="Q12">
        <v>7.2852449999999997</v>
      </c>
      <c r="R12">
        <v>32.159578000000003</v>
      </c>
      <c r="S12">
        <v>19.548825000000001</v>
      </c>
      <c r="T12">
        <v>0</v>
      </c>
      <c r="U12">
        <v>336.167618</v>
      </c>
      <c r="V12">
        <v>19.622420999999999</v>
      </c>
      <c r="W12">
        <v>42.684786000000003</v>
      </c>
      <c r="X12">
        <v>142.10180199999999</v>
      </c>
      <c r="Y12">
        <v>0</v>
      </c>
      <c r="Z12">
        <v>18.939827000000001</v>
      </c>
      <c r="AA12">
        <v>41.094377999999999</v>
      </c>
      <c r="AB12">
        <v>38.060099000000001</v>
      </c>
      <c r="AC12">
        <v>27.996203000000001</v>
      </c>
      <c r="AD12">
        <v>35.248784999999998</v>
      </c>
      <c r="AE12">
        <v>44.492899999999999</v>
      </c>
      <c r="AF12">
        <v>17.096647999999998</v>
      </c>
      <c r="AG12">
        <v>37.757120999999998</v>
      </c>
      <c r="AH12">
        <v>147.327584</v>
      </c>
      <c r="AI12">
        <v>18.394214000000002</v>
      </c>
      <c r="AJ12">
        <v>0</v>
      </c>
      <c r="AK12">
        <v>48.897108000000003</v>
      </c>
      <c r="AL12">
        <v>80.593530999999999</v>
      </c>
      <c r="AM12">
        <v>15.408947</v>
      </c>
      <c r="AN12">
        <v>0.66340500000000002</v>
      </c>
      <c r="AO12">
        <v>27.7546</v>
      </c>
      <c r="AP12">
        <v>11.105886</v>
      </c>
      <c r="AQ12">
        <v>0</v>
      </c>
      <c r="AR12">
        <v>47.325001999999998</v>
      </c>
      <c r="AS12">
        <v>30.452031999999999</v>
      </c>
      <c r="AT12">
        <v>10.834813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71.389999999999986</v>
      </c>
      <c r="BA12">
        <f t="shared" si="1"/>
        <v>2443.1246289999999</v>
      </c>
      <c r="BD12">
        <v>21.67</v>
      </c>
      <c r="BE12">
        <v>6.91</v>
      </c>
      <c r="BF12">
        <v>1.43</v>
      </c>
      <c r="BG12">
        <v>3.78</v>
      </c>
      <c r="BH12">
        <v>4.8</v>
      </c>
      <c r="BI12">
        <v>2.25</v>
      </c>
      <c r="BJ12">
        <v>2.88</v>
      </c>
      <c r="BK12">
        <v>4.18</v>
      </c>
      <c r="BL12">
        <v>1.72</v>
      </c>
      <c r="BM12">
        <v>0</v>
      </c>
      <c r="BN12">
        <v>0.47</v>
      </c>
      <c r="BO12">
        <v>14.67</v>
      </c>
      <c r="BP12">
        <v>0</v>
      </c>
      <c r="BQ12">
        <v>4.12</v>
      </c>
      <c r="BR12">
        <v>2.1</v>
      </c>
      <c r="BS12">
        <v>0.41</v>
      </c>
      <c r="BT12">
        <v>0</v>
      </c>
      <c r="BU12">
        <v>0</v>
      </c>
      <c r="BV12">
        <v>0</v>
      </c>
      <c r="BW12">
        <f t="shared" si="2"/>
        <v>71.389999999999986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204.775713</v>
      </c>
      <c r="L13">
        <v>429.84574900000001</v>
      </c>
      <c r="M13">
        <v>86.697000000000003</v>
      </c>
      <c r="N13">
        <v>113.789812</v>
      </c>
      <c r="O13">
        <v>119.12709700000001</v>
      </c>
      <c r="P13">
        <v>118.4859</v>
      </c>
      <c r="Q13">
        <v>7.2852449999999997</v>
      </c>
      <c r="R13">
        <v>32.159578000000003</v>
      </c>
      <c r="S13">
        <v>19.548825000000001</v>
      </c>
      <c r="T13">
        <v>0</v>
      </c>
      <c r="U13">
        <v>336.167618</v>
      </c>
      <c r="V13">
        <v>19.622420999999999</v>
      </c>
      <c r="W13">
        <v>42.684786000000003</v>
      </c>
      <c r="X13">
        <v>142.10180199999999</v>
      </c>
      <c r="Y13">
        <v>0</v>
      </c>
      <c r="Z13">
        <v>18.939827000000001</v>
      </c>
      <c r="AA13">
        <v>41.094377999999999</v>
      </c>
      <c r="AB13">
        <v>38.060099000000001</v>
      </c>
      <c r="AC13">
        <v>27.996203000000001</v>
      </c>
      <c r="AD13">
        <v>35.248784999999998</v>
      </c>
      <c r="AE13">
        <v>44.492899999999999</v>
      </c>
      <c r="AF13">
        <v>17.096647999999998</v>
      </c>
      <c r="AG13">
        <v>37.757120999999998</v>
      </c>
      <c r="AH13">
        <v>147.327584</v>
      </c>
      <c r="AI13">
        <v>30.657022000000001</v>
      </c>
      <c r="AJ13">
        <v>0</v>
      </c>
      <c r="AK13">
        <v>48.897108000000003</v>
      </c>
      <c r="AL13">
        <v>80.593530999999999</v>
      </c>
      <c r="AM13">
        <v>15.408947</v>
      </c>
      <c r="AN13">
        <v>0.66340500000000002</v>
      </c>
      <c r="AO13">
        <v>27.7546</v>
      </c>
      <c r="AP13">
        <v>11.105886</v>
      </c>
      <c r="AQ13">
        <v>0</v>
      </c>
      <c r="AR13">
        <v>47.325001999999998</v>
      </c>
      <c r="AS13">
        <v>30.452031999999999</v>
      </c>
      <c r="AT13">
        <v>10.834813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71.489999999999995</v>
      </c>
      <c r="BA13">
        <f t="shared" si="1"/>
        <v>2455.4874369999998</v>
      </c>
      <c r="BD13">
        <v>21.67</v>
      </c>
      <c r="BE13">
        <v>6.91</v>
      </c>
      <c r="BF13">
        <v>1.53</v>
      </c>
      <c r="BG13">
        <v>3.78</v>
      </c>
      <c r="BH13">
        <v>4.8</v>
      </c>
      <c r="BI13">
        <v>2.25</v>
      </c>
      <c r="BJ13">
        <v>2.88</v>
      </c>
      <c r="BK13">
        <v>4.18</v>
      </c>
      <c r="BL13">
        <v>1.72</v>
      </c>
      <c r="BM13">
        <v>0</v>
      </c>
      <c r="BN13">
        <v>0.47</v>
      </c>
      <c r="BO13">
        <v>14.67</v>
      </c>
      <c r="BP13">
        <v>0</v>
      </c>
      <c r="BQ13">
        <v>4.12</v>
      </c>
      <c r="BR13">
        <v>2.1</v>
      </c>
      <c r="BS13">
        <v>0.41</v>
      </c>
      <c r="BT13">
        <v>0</v>
      </c>
      <c r="BU13">
        <v>0</v>
      </c>
      <c r="BV13">
        <v>0</v>
      </c>
      <c r="BW13">
        <f t="shared" si="2"/>
        <v>71.489999999999995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204.775713</v>
      </c>
      <c r="L14">
        <v>429.84574900000001</v>
      </c>
      <c r="M14">
        <v>86.697000000000003</v>
      </c>
      <c r="N14">
        <v>113.789812</v>
      </c>
      <c r="O14">
        <v>119.12709700000001</v>
      </c>
      <c r="P14">
        <v>118.4859</v>
      </c>
      <c r="Q14">
        <v>7.2852449999999997</v>
      </c>
      <c r="R14">
        <v>32.159578000000003</v>
      </c>
      <c r="S14">
        <v>19.548825000000001</v>
      </c>
      <c r="T14">
        <v>0</v>
      </c>
      <c r="U14">
        <v>336.167618</v>
      </c>
      <c r="V14">
        <v>19.622420999999999</v>
      </c>
      <c r="W14">
        <v>42.684786000000003</v>
      </c>
      <c r="X14">
        <v>142.10180199999999</v>
      </c>
      <c r="Y14">
        <v>0</v>
      </c>
      <c r="Z14">
        <v>18.939827000000001</v>
      </c>
      <c r="AA14">
        <v>41.094377999999999</v>
      </c>
      <c r="AB14">
        <v>38.060099000000001</v>
      </c>
      <c r="AC14">
        <v>27.996203000000001</v>
      </c>
      <c r="AD14">
        <v>35.248784999999998</v>
      </c>
      <c r="AE14">
        <v>44.492899999999999</v>
      </c>
      <c r="AF14">
        <v>17.096647999999998</v>
      </c>
      <c r="AG14">
        <v>37.757120999999998</v>
      </c>
      <c r="AH14">
        <v>147.327584</v>
      </c>
      <c r="AI14">
        <v>30.657022000000001</v>
      </c>
      <c r="AJ14">
        <v>0</v>
      </c>
      <c r="AK14">
        <v>48.897108000000003</v>
      </c>
      <c r="AL14">
        <v>80.593530999999999</v>
      </c>
      <c r="AM14">
        <v>15.408947</v>
      </c>
      <c r="AN14">
        <v>0.66340500000000002</v>
      </c>
      <c r="AO14">
        <v>27.7546</v>
      </c>
      <c r="AP14">
        <v>11.105886</v>
      </c>
      <c r="AQ14">
        <v>0</v>
      </c>
      <c r="AR14">
        <v>47.325001999999998</v>
      </c>
      <c r="AS14">
        <v>30.452031999999999</v>
      </c>
      <c r="AT14">
        <v>10.834813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71.489999999999995</v>
      </c>
      <c r="BA14">
        <f t="shared" si="1"/>
        <v>2455.4874369999998</v>
      </c>
      <c r="BD14">
        <v>21.67</v>
      </c>
      <c r="BE14">
        <v>6.91</v>
      </c>
      <c r="BF14">
        <v>1.53</v>
      </c>
      <c r="BG14">
        <v>3.78</v>
      </c>
      <c r="BH14">
        <v>4.8</v>
      </c>
      <c r="BI14">
        <v>2.25</v>
      </c>
      <c r="BJ14">
        <v>2.88</v>
      </c>
      <c r="BK14">
        <v>4.18</v>
      </c>
      <c r="BL14">
        <v>1.72</v>
      </c>
      <c r="BM14">
        <v>0</v>
      </c>
      <c r="BN14">
        <v>0.47</v>
      </c>
      <c r="BO14">
        <v>14.67</v>
      </c>
      <c r="BP14">
        <v>0</v>
      </c>
      <c r="BQ14">
        <v>4.12</v>
      </c>
      <c r="BR14">
        <v>2.1</v>
      </c>
      <c r="BS14">
        <v>0.41</v>
      </c>
      <c r="BT14">
        <v>0</v>
      </c>
      <c r="BU14">
        <v>0</v>
      </c>
      <c r="BV14">
        <v>0</v>
      </c>
      <c r="BW14">
        <f t="shared" si="2"/>
        <v>71.489999999999995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204.775713</v>
      </c>
      <c r="L15">
        <v>429.84574900000001</v>
      </c>
      <c r="M15">
        <v>86.697000000000003</v>
      </c>
      <c r="N15">
        <v>113.789812</v>
      </c>
      <c r="O15">
        <v>119.12709700000001</v>
      </c>
      <c r="P15">
        <v>118.4859</v>
      </c>
      <c r="Q15">
        <v>7.2852449999999997</v>
      </c>
      <c r="R15">
        <v>32.159578000000003</v>
      </c>
      <c r="S15">
        <v>19.548825000000001</v>
      </c>
      <c r="T15">
        <v>0</v>
      </c>
      <c r="U15">
        <v>336.167618</v>
      </c>
      <c r="V15">
        <v>19.622420999999999</v>
      </c>
      <c r="W15">
        <v>43.269508999999999</v>
      </c>
      <c r="X15">
        <v>142.10180199999999</v>
      </c>
      <c r="Y15">
        <v>0</v>
      </c>
      <c r="Z15">
        <v>18.939827000000001</v>
      </c>
      <c r="AA15">
        <v>41.094377999999999</v>
      </c>
      <c r="AB15">
        <v>38.060099000000001</v>
      </c>
      <c r="AC15">
        <v>27.996203000000001</v>
      </c>
      <c r="AD15">
        <v>35.248784999999998</v>
      </c>
      <c r="AE15">
        <v>44.492899999999999</v>
      </c>
      <c r="AF15">
        <v>17.096647999999998</v>
      </c>
      <c r="AG15">
        <v>37.757120999999998</v>
      </c>
      <c r="AH15">
        <v>147.327584</v>
      </c>
      <c r="AI15">
        <v>30.657022000000001</v>
      </c>
      <c r="AJ15">
        <v>0</v>
      </c>
      <c r="AK15">
        <v>48.897108000000003</v>
      </c>
      <c r="AL15">
        <v>76.451919000000004</v>
      </c>
      <c r="AM15">
        <v>15.408947</v>
      </c>
      <c r="AN15">
        <v>0.66340500000000002</v>
      </c>
      <c r="AO15">
        <v>27.7546</v>
      </c>
      <c r="AP15">
        <v>11.105886</v>
      </c>
      <c r="AQ15">
        <v>0</v>
      </c>
      <c r="AR15">
        <v>47.325001999999998</v>
      </c>
      <c r="AS15">
        <v>30.452031999999999</v>
      </c>
      <c r="AT15">
        <v>9.3129810000000006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71.649999999999991</v>
      </c>
      <c r="BA15">
        <f t="shared" si="1"/>
        <v>2450.5687160000002</v>
      </c>
      <c r="BD15">
        <v>21.67</v>
      </c>
      <c r="BE15">
        <v>6.91</v>
      </c>
      <c r="BF15">
        <v>1.53</v>
      </c>
      <c r="BG15">
        <v>3.78</v>
      </c>
      <c r="BH15">
        <v>4.8</v>
      </c>
      <c r="BI15">
        <v>2.25</v>
      </c>
      <c r="BJ15">
        <v>2.88</v>
      </c>
      <c r="BK15">
        <v>4.18</v>
      </c>
      <c r="BL15">
        <v>1.72</v>
      </c>
      <c r="BM15">
        <v>0</v>
      </c>
      <c r="BN15">
        <v>0.47</v>
      </c>
      <c r="BO15">
        <v>14.83</v>
      </c>
      <c r="BP15">
        <v>0</v>
      </c>
      <c r="BQ15">
        <v>4.12</v>
      </c>
      <c r="BR15">
        <v>2.1</v>
      </c>
      <c r="BS15">
        <v>0.41</v>
      </c>
      <c r="BT15">
        <v>0</v>
      </c>
      <c r="BU15">
        <v>0</v>
      </c>
      <c r="BV15">
        <v>0</v>
      </c>
      <c r="BW15">
        <f t="shared" si="2"/>
        <v>71.649999999999991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204.775713</v>
      </c>
      <c r="L16">
        <v>429.84574900000001</v>
      </c>
      <c r="M16">
        <v>86.697000000000003</v>
      </c>
      <c r="N16">
        <v>113.789812</v>
      </c>
      <c r="O16">
        <v>119.12709700000001</v>
      </c>
      <c r="P16">
        <v>118.4859</v>
      </c>
      <c r="Q16">
        <v>7.2852449999999997</v>
      </c>
      <c r="R16">
        <v>32.159578000000003</v>
      </c>
      <c r="S16">
        <v>19.548825000000001</v>
      </c>
      <c r="T16">
        <v>0</v>
      </c>
      <c r="U16">
        <v>336.167618</v>
      </c>
      <c r="V16">
        <v>19.622420999999999</v>
      </c>
      <c r="W16">
        <v>36.738912999999997</v>
      </c>
      <c r="X16">
        <v>142.10180199999999</v>
      </c>
      <c r="Y16">
        <v>0</v>
      </c>
      <c r="Z16">
        <v>18.939827000000001</v>
      </c>
      <c r="AA16">
        <v>41.094377999999999</v>
      </c>
      <c r="AB16">
        <v>38.060099000000001</v>
      </c>
      <c r="AC16">
        <v>27.996203000000001</v>
      </c>
      <c r="AD16">
        <v>35.248784999999998</v>
      </c>
      <c r="AE16">
        <v>44.492899999999999</v>
      </c>
      <c r="AF16">
        <v>17.096647999999998</v>
      </c>
      <c r="AG16">
        <v>37.757120999999998</v>
      </c>
      <c r="AH16">
        <v>147.327584</v>
      </c>
      <c r="AI16">
        <v>34.335864999999998</v>
      </c>
      <c r="AJ16">
        <v>0</v>
      </c>
      <c r="AK16">
        <v>48.897108000000003</v>
      </c>
      <c r="AL16">
        <v>76.451919000000004</v>
      </c>
      <c r="AM16">
        <v>15.408947</v>
      </c>
      <c r="AN16">
        <v>0.66340500000000002</v>
      </c>
      <c r="AO16">
        <v>27.7546</v>
      </c>
      <c r="AP16">
        <v>11.105886</v>
      </c>
      <c r="AQ16">
        <v>0</v>
      </c>
      <c r="AR16">
        <v>50.515452000000003</v>
      </c>
      <c r="AS16">
        <v>30.452031999999999</v>
      </c>
      <c r="AT16">
        <v>10.834813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71.649999999999991</v>
      </c>
      <c r="BA16">
        <f t="shared" si="1"/>
        <v>2452.4292450000003</v>
      </c>
      <c r="BD16">
        <v>21.67</v>
      </c>
      <c r="BE16">
        <v>6.91</v>
      </c>
      <c r="BF16">
        <v>1.53</v>
      </c>
      <c r="BG16">
        <v>3.78</v>
      </c>
      <c r="BH16">
        <v>4.8</v>
      </c>
      <c r="BI16">
        <v>2.25</v>
      </c>
      <c r="BJ16">
        <v>2.88</v>
      </c>
      <c r="BK16">
        <v>4.18</v>
      </c>
      <c r="BL16">
        <v>1.72</v>
      </c>
      <c r="BM16">
        <v>0</v>
      </c>
      <c r="BN16">
        <v>0.47</v>
      </c>
      <c r="BO16">
        <v>14.83</v>
      </c>
      <c r="BP16">
        <v>0</v>
      </c>
      <c r="BQ16">
        <v>4.12</v>
      </c>
      <c r="BR16">
        <v>2.1</v>
      </c>
      <c r="BS16">
        <v>0.41</v>
      </c>
      <c r="BT16">
        <v>0</v>
      </c>
      <c r="BU16">
        <v>0</v>
      </c>
      <c r="BV16">
        <v>0</v>
      </c>
      <c r="BW16">
        <f t="shared" si="2"/>
        <v>71.649999999999991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204.775713</v>
      </c>
      <c r="L17">
        <v>386.25671299999999</v>
      </c>
      <c r="M17">
        <v>86.697000000000003</v>
      </c>
      <c r="N17">
        <v>113.789812</v>
      </c>
      <c r="O17">
        <v>119.12709700000001</v>
      </c>
      <c r="P17">
        <v>118.4859</v>
      </c>
      <c r="Q17">
        <v>7.2852449999999997</v>
      </c>
      <c r="R17">
        <v>32.159578000000003</v>
      </c>
      <c r="S17">
        <v>19.548825000000001</v>
      </c>
      <c r="T17">
        <v>0</v>
      </c>
      <c r="U17">
        <v>336.167618</v>
      </c>
      <c r="V17">
        <v>19.622420999999999</v>
      </c>
      <c r="W17">
        <v>36.738912999999997</v>
      </c>
      <c r="X17">
        <v>120.663825</v>
      </c>
      <c r="Y17">
        <v>0</v>
      </c>
      <c r="Z17">
        <v>18.939827000000001</v>
      </c>
      <c r="AA17">
        <v>41.094377999999999</v>
      </c>
      <c r="AB17">
        <v>38.060099000000001</v>
      </c>
      <c r="AC17">
        <v>27.996203000000001</v>
      </c>
      <c r="AD17">
        <v>35.248784999999998</v>
      </c>
      <c r="AE17">
        <v>44.492899999999999</v>
      </c>
      <c r="AF17">
        <v>17.096647999999998</v>
      </c>
      <c r="AG17">
        <v>37.757120999999998</v>
      </c>
      <c r="AH17">
        <v>147.327584</v>
      </c>
      <c r="AI17">
        <v>34.335864999999998</v>
      </c>
      <c r="AJ17">
        <v>0</v>
      </c>
      <c r="AK17">
        <v>48.897108000000003</v>
      </c>
      <c r="AL17">
        <v>76.451919000000004</v>
      </c>
      <c r="AM17">
        <v>15.408947</v>
      </c>
      <c r="AN17">
        <v>0.66340500000000002</v>
      </c>
      <c r="AO17">
        <v>27.7546</v>
      </c>
      <c r="AP17">
        <v>12.463272</v>
      </c>
      <c r="AQ17">
        <v>0</v>
      </c>
      <c r="AR17">
        <v>50.515452000000003</v>
      </c>
      <c r="AS17">
        <v>30.452031999999999</v>
      </c>
      <c r="AT17">
        <v>10.834813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71.77</v>
      </c>
      <c r="BA17">
        <f t="shared" si="1"/>
        <v>2388.8796180000004</v>
      </c>
      <c r="BD17">
        <v>21.67</v>
      </c>
      <c r="BE17">
        <v>6.91</v>
      </c>
      <c r="BF17">
        <v>1.65</v>
      </c>
      <c r="BG17">
        <v>3.78</v>
      </c>
      <c r="BH17">
        <v>4.8</v>
      </c>
      <c r="BI17">
        <v>2.25</v>
      </c>
      <c r="BJ17">
        <v>2.88</v>
      </c>
      <c r="BK17">
        <v>4.18</v>
      </c>
      <c r="BL17">
        <v>1.72</v>
      </c>
      <c r="BM17">
        <v>0</v>
      </c>
      <c r="BN17">
        <v>0.47</v>
      </c>
      <c r="BO17">
        <v>14.83</v>
      </c>
      <c r="BP17">
        <v>0</v>
      </c>
      <c r="BQ17">
        <v>4.12</v>
      </c>
      <c r="BR17">
        <v>2.1</v>
      </c>
      <c r="BS17">
        <v>0.41</v>
      </c>
      <c r="BT17">
        <v>0</v>
      </c>
      <c r="BU17">
        <v>0</v>
      </c>
      <c r="BV17">
        <v>0</v>
      </c>
      <c r="BW17">
        <f t="shared" si="2"/>
        <v>71.77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204.775713</v>
      </c>
      <c r="L18">
        <v>386.25671299999999</v>
      </c>
      <c r="M18">
        <v>86.697000000000003</v>
      </c>
      <c r="N18">
        <v>113.789812</v>
      </c>
      <c r="O18">
        <v>119.12709700000001</v>
      </c>
      <c r="P18">
        <v>118.4859</v>
      </c>
      <c r="Q18">
        <v>7.2852449999999997</v>
      </c>
      <c r="R18">
        <v>32.159578000000003</v>
      </c>
      <c r="S18">
        <v>19.548825000000001</v>
      </c>
      <c r="T18">
        <v>0</v>
      </c>
      <c r="U18">
        <v>336.167618</v>
      </c>
      <c r="V18">
        <v>19.622420999999999</v>
      </c>
      <c r="W18">
        <v>36.738912999999997</v>
      </c>
      <c r="X18">
        <v>120.663825</v>
      </c>
      <c r="Y18">
        <v>0</v>
      </c>
      <c r="Z18">
        <v>18.939827000000001</v>
      </c>
      <c r="AA18">
        <v>41.094377999999999</v>
      </c>
      <c r="AB18">
        <v>38.060099000000001</v>
      </c>
      <c r="AC18">
        <v>27.996203000000001</v>
      </c>
      <c r="AD18">
        <v>35.248784999999998</v>
      </c>
      <c r="AE18">
        <v>44.492899999999999</v>
      </c>
      <c r="AF18">
        <v>17.096647999999998</v>
      </c>
      <c r="AG18">
        <v>37.757120999999998</v>
      </c>
      <c r="AH18">
        <v>147.327584</v>
      </c>
      <c r="AI18">
        <v>34.335864999999998</v>
      </c>
      <c r="AJ18">
        <v>0</v>
      </c>
      <c r="AK18">
        <v>48.897108000000003</v>
      </c>
      <c r="AL18">
        <v>76.451919000000004</v>
      </c>
      <c r="AM18">
        <v>15.408947</v>
      </c>
      <c r="AN18">
        <v>0.66340500000000002</v>
      </c>
      <c r="AO18">
        <v>27.7546</v>
      </c>
      <c r="AP18">
        <v>12.463272</v>
      </c>
      <c r="AQ18">
        <v>0</v>
      </c>
      <c r="AR18">
        <v>50.515452000000003</v>
      </c>
      <c r="AS18">
        <v>30.452031999999999</v>
      </c>
      <c r="AT18">
        <v>10.834813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71.77</v>
      </c>
      <c r="BA18">
        <f t="shared" si="1"/>
        <v>2388.8796180000004</v>
      </c>
      <c r="BD18">
        <v>21.67</v>
      </c>
      <c r="BE18">
        <v>6.91</v>
      </c>
      <c r="BF18">
        <v>1.65</v>
      </c>
      <c r="BG18">
        <v>3.78</v>
      </c>
      <c r="BH18">
        <v>4.8</v>
      </c>
      <c r="BI18">
        <v>2.25</v>
      </c>
      <c r="BJ18">
        <v>2.88</v>
      </c>
      <c r="BK18">
        <v>4.18</v>
      </c>
      <c r="BL18">
        <v>1.72</v>
      </c>
      <c r="BM18">
        <v>0</v>
      </c>
      <c r="BN18">
        <v>0.47</v>
      </c>
      <c r="BO18">
        <v>14.83</v>
      </c>
      <c r="BP18">
        <v>0</v>
      </c>
      <c r="BQ18">
        <v>4.12</v>
      </c>
      <c r="BR18">
        <v>2.1</v>
      </c>
      <c r="BS18">
        <v>0.41</v>
      </c>
      <c r="BT18">
        <v>0</v>
      </c>
      <c r="BU18">
        <v>0</v>
      </c>
      <c r="BV18">
        <v>0</v>
      </c>
      <c r="BW18">
        <f t="shared" si="2"/>
        <v>71.77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204.775713</v>
      </c>
      <c r="L19">
        <v>429.84574900000001</v>
      </c>
      <c r="M19">
        <v>86.697000000000003</v>
      </c>
      <c r="N19">
        <v>113.789812</v>
      </c>
      <c r="O19">
        <v>119.12709700000001</v>
      </c>
      <c r="P19">
        <v>118.4859</v>
      </c>
      <c r="Q19">
        <v>7.2852449999999997</v>
      </c>
      <c r="R19">
        <v>32.159578000000003</v>
      </c>
      <c r="S19">
        <v>19.548825000000001</v>
      </c>
      <c r="T19">
        <v>0</v>
      </c>
      <c r="U19">
        <v>336.167618</v>
      </c>
      <c r="V19">
        <v>19.622420999999999</v>
      </c>
      <c r="W19">
        <v>36.738912999999997</v>
      </c>
      <c r="X19">
        <v>120.663825</v>
      </c>
      <c r="Y19">
        <v>0</v>
      </c>
      <c r="Z19">
        <v>12.626550999999999</v>
      </c>
      <c r="AA19">
        <v>41.094377999999999</v>
      </c>
      <c r="AB19">
        <v>38.060099000000001</v>
      </c>
      <c r="AC19">
        <v>27.996203000000001</v>
      </c>
      <c r="AD19">
        <v>35.248784999999998</v>
      </c>
      <c r="AE19">
        <v>37.077416999999997</v>
      </c>
      <c r="AF19">
        <v>17.096647999999998</v>
      </c>
      <c r="AG19">
        <v>37.757120999999998</v>
      </c>
      <c r="AH19">
        <v>147.327584</v>
      </c>
      <c r="AI19">
        <v>34.335864999999998</v>
      </c>
      <c r="AJ19">
        <v>0</v>
      </c>
      <c r="AK19">
        <v>48.897108000000003</v>
      </c>
      <c r="AL19">
        <v>76.451919000000004</v>
      </c>
      <c r="AM19">
        <v>15.408947</v>
      </c>
      <c r="AN19">
        <v>0.66340500000000002</v>
      </c>
      <c r="AO19">
        <v>27.7546</v>
      </c>
      <c r="AP19">
        <v>12.463272</v>
      </c>
      <c r="AQ19">
        <v>0</v>
      </c>
      <c r="AR19">
        <v>50.515452000000003</v>
      </c>
      <c r="AS19">
        <v>30.452031999999999</v>
      </c>
      <c r="AT19">
        <v>10.834813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71.77</v>
      </c>
      <c r="BA19">
        <f t="shared" si="1"/>
        <v>2418.7398950000006</v>
      </c>
      <c r="BD19">
        <v>21.67</v>
      </c>
      <c r="BE19">
        <v>6.91</v>
      </c>
      <c r="BF19">
        <v>1.65</v>
      </c>
      <c r="BG19">
        <v>3.78</v>
      </c>
      <c r="BH19">
        <v>4.8</v>
      </c>
      <c r="BI19">
        <v>2.25</v>
      </c>
      <c r="BJ19">
        <v>2.88</v>
      </c>
      <c r="BK19">
        <v>4.18</v>
      </c>
      <c r="BL19">
        <v>1.72</v>
      </c>
      <c r="BM19">
        <v>0</v>
      </c>
      <c r="BN19">
        <v>0.47</v>
      </c>
      <c r="BO19">
        <v>14.83</v>
      </c>
      <c r="BP19">
        <v>0</v>
      </c>
      <c r="BQ19">
        <v>4.12</v>
      </c>
      <c r="BR19">
        <v>2.1</v>
      </c>
      <c r="BS19">
        <v>0.41</v>
      </c>
      <c r="BT19">
        <v>0</v>
      </c>
      <c r="BU19">
        <v>0</v>
      </c>
      <c r="BV19">
        <v>0</v>
      </c>
      <c r="BW19">
        <f t="shared" si="2"/>
        <v>71.77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204.775713</v>
      </c>
      <c r="L20">
        <v>429.84574900000001</v>
      </c>
      <c r="M20">
        <v>86.697000000000003</v>
      </c>
      <c r="N20">
        <v>113.789812</v>
      </c>
      <c r="O20">
        <v>119.12709700000001</v>
      </c>
      <c r="P20">
        <v>118.4859</v>
      </c>
      <c r="Q20">
        <v>7.2852449999999997</v>
      </c>
      <c r="R20">
        <v>32.159578000000003</v>
      </c>
      <c r="S20">
        <v>19.548825000000001</v>
      </c>
      <c r="T20">
        <v>0</v>
      </c>
      <c r="U20">
        <v>336.167618</v>
      </c>
      <c r="V20">
        <v>19.622420999999999</v>
      </c>
      <c r="W20">
        <v>36.738912999999997</v>
      </c>
      <c r="X20">
        <v>120.663825</v>
      </c>
      <c r="Y20">
        <v>0</v>
      </c>
      <c r="Z20">
        <v>12.626550999999999</v>
      </c>
      <c r="AA20">
        <v>41.094377999999999</v>
      </c>
      <c r="AB20">
        <v>38.060099000000001</v>
      </c>
      <c r="AC20">
        <v>27.996203000000001</v>
      </c>
      <c r="AD20">
        <v>35.248784999999998</v>
      </c>
      <c r="AE20">
        <v>37.077416999999997</v>
      </c>
      <c r="AF20">
        <v>17.096647999999998</v>
      </c>
      <c r="AG20">
        <v>37.757120999999998</v>
      </c>
      <c r="AH20">
        <v>147.327584</v>
      </c>
      <c r="AI20">
        <v>34.335864999999998</v>
      </c>
      <c r="AJ20">
        <v>0</v>
      </c>
      <c r="AK20">
        <v>48.897108000000003</v>
      </c>
      <c r="AL20">
        <v>76.451919000000004</v>
      </c>
      <c r="AM20">
        <v>15.408947</v>
      </c>
      <c r="AN20">
        <v>0.66340500000000002</v>
      </c>
      <c r="AO20">
        <v>27.7546</v>
      </c>
      <c r="AP20">
        <v>12.463272</v>
      </c>
      <c r="AQ20">
        <v>0</v>
      </c>
      <c r="AR20">
        <v>47.325001999999998</v>
      </c>
      <c r="AS20">
        <v>30.452031999999999</v>
      </c>
      <c r="AT20">
        <v>10.834813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71.77</v>
      </c>
      <c r="BA20">
        <f t="shared" si="1"/>
        <v>2415.5494450000006</v>
      </c>
      <c r="BD20">
        <v>21.67</v>
      </c>
      <c r="BE20">
        <v>6.91</v>
      </c>
      <c r="BF20">
        <v>1.65</v>
      </c>
      <c r="BG20">
        <v>3.78</v>
      </c>
      <c r="BH20">
        <v>4.8</v>
      </c>
      <c r="BI20">
        <v>2.25</v>
      </c>
      <c r="BJ20">
        <v>2.88</v>
      </c>
      <c r="BK20">
        <v>4.18</v>
      </c>
      <c r="BL20">
        <v>1.72</v>
      </c>
      <c r="BM20">
        <v>0</v>
      </c>
      <c r="BN20">
        <v>0.47</v>
      </c>
      <c r="BO20">
        <v>14.83</v>
      </c>
      <c r="BP20">
        <v>0</v>
      </c>
      <c r="BQ20">
        <v>4.12</v>
      </c>
      <c r="BR20">
        <v>2.1</v>
      </c>
      <c r="BS20">
        <v>0.41</v>
      </c>
      <c r="BT20">
        <v>0</v>
      </c>
      <c r="BU20">
        <v>0</v>
      </c>
      <c r="BV20">
        <v>0</v>
      </c>
      <c r="BW20">
        <f t="shared" si="2"/>
        <v>71.77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204.775713</v>
      </c>
      <c r="L21">
        <v>386.25671299999999</v>
      </c>
      <c r="M21">
        <v>86.697000000000003</v>
      </c>
      <c r="N21">
        <v>113.789812</v>
      </c>
      <c r="O21">
        <v>119.12709700000001</v>
      </c>
      <c r="P21">
        <v>118.4859</v>
      </c>
      <c r="Q21">
        <v>7.2852449999999997</v>
      </c>
      <c r="R21">
        <v>32.159578000000003</v>
      </c>
      <c r="S21">
        <v>19.548825000000001</v>
      </c>
      <c r="T21">
        <v>0</v>
      </c>
      <c r="U21">
        <v>336.167618</v>
      </c>
      <c r="V21">
        <v>19.622420999999999</v>
      </c>
      <c r="W21">
        <v>36.738912999999997</v>
      </c>
      <c r="X21">
        <v>120.663825</v>
      </c>
      <c r="Y21">
        <v>0</v>
      </c>
      <c r="Z21">
        <v>12.626550999999999</v>
      </c>
      <c r="AA21">
        <v>41.094377999999999</v>
      </c>
      <c r="AB21">
        <v>38.060099000000001</v>
      </c>
      <c r="AC21">
        <v>27.996203000000001</v>
      </c>
      <c r="AD21">
        <v>35.248784999999998</v>
      </c>
      <c r="AE21">
        <v>37.077416999999997</v>
      </c>
      <c r="AF21">
        <v>17.096647999999998</v>
      </c>
      <c r="AG21">
        <v>37.757120999999998</v>
      </c>
      <c r="AH21">
        <v>147.327584</v>
      </c>
      <c r="AI21">
        <v>34.335864999999998</v>
      </c>
      <c r="AJ21">
        <v>0</v>
      </c>
      <c r="AK21">
        <v>48.897108000000003</v>
      </c>
      <c r="AL21">
        <v>76.451919000000004</v>
      </c>
      <c r="AM21">
        <v>15.408947</v>
      </c>
      <c r="AN21">
        <v>0.66340500000000002</v>
      </c>
      <c r="AO21">
        <v>27.7546</v>
      </c>
      <c r="AP21">
        <v>12.463272</v>
      </c>
      <c r="AQ21">
        <v>0</v>
      </c>
      <c r="AR21">
        <v>47.325001999999998</v>
      </c>
      <c r="AS21">
        <v>30.322448999999999</v>
      </c>
      <c r="AT21">
        <v>10.834813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71.36</v>
      </c>
      <c r="BA21">
        <f t="shared" si="1"/>
        <v>2371.420826</v>
      </c>
      <c r="BD21">
        <v>21.67</v>
      </c>
      <c r="BE21">
        <v>6.91</v>
      </c>
      <c r="BF21">
        <v>1.24</v>
      </c>
      <c r="BG21">
        <v>3.78</v>
      </c>
      <c r="BH21">
        <v>4.8</v>
      </c>
      <c r="BI21">
        <v>2.25</v>
      </c>
      <c r="BJ21">
        <v>2.88</v>
      </c>
      <c r="BK21">
        <v>4.18</v>
      </c>
      <c r="BL21">
        <v>1.72</v>
      </c>
      <c r="BM21">
        <v>0</v>
      </c>
      <c r="BN21">
        <v>0.47</v>
      </c>
      <c r="BO21">
        <v>14.83</v>
      </c>
      <c r="BP21">
        <v>0</v>
      </c>
      <c r="BQ21">
        <v>4.12</v>
      </c>
      <c r="BR21">
        <v>2.1</v>
      </c>
      <c r="BS21">
        <v>0.41</v>
      </c>
      <c r="BT21">
        <v>0</v>
      </c>
      <c r="BU21">
        <v>0</v>
      </c>
      <c r="BV21">
        <v>0</v>
      </c>
      <c r="BW21">
        <f t="shared" si="2"/>
        <v>71.36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204.775713</v>
      </c>
      <c r="L22">
        <v>386.25671299999999</v>
      </c>
      <c r="M22">
        <v>86.697000000000003</v>
      </c>
      <c r="N22">
        <v>113.789812</v>
      </c>
      <c r="O22">
        <v>119.12709700000001</v>
      </c>
      <c r="P22">
        <v>118.4859</v>
      </c>
      <c r="Q22">
        <v>7.2852449999999997</v>
      </c>
      <c r="R22">
        <v>32.159578000000003</v>
      </c>
      <c r="S22">
        <v>19.548825000000001</v>
      </c>
      <c r="T22">
        <v>0</v>
      </c>
      <c r="U22">
        <v>336.167618</v>
      </c>
      <c r="V22">
        <v>19.622420999999999</v>
      </c>
      <c r="W22">
        <v>36.738912999999997</v>
      </c>
      <c r="X22">
        <v>120.663825</v>
      </c>
      <c r="Y22">
        <v>0</v>
      </c>
      <c r="Z22">
        <v>12.626550999999999</v>
      </c>
      <c r="AA22">
        <v>41.094377999999999</v>
      </c>
      <c r="AB22">
        <v>38.060099000000001</v>
      </c>
      <c r="AC22">
        <v>27.996203000000001</v>
      </c>
      <c r="AD22">
        <v>35.248784999999998</v>
      </c>
      <c r="AE22">
        <v>37.077416999999997</v>
      </c>
      <c r="AF22">
        <v>17.096647999999998</v>
      </c>
      <c r="AG22">
        <v>37.757120999999998</v>
      </c>
      <c r="AH22">
        <v>147.327584</v>
      </c>
      <c r="AI22">
        <v>34.335864999999998</v>
      </c>
      <c r="AJ22">
        <v>0</v>
      </c>
      <c r="AK22">
        <v>48.897108000000003</v>
      </c>
      <c r="AL22">
        <v>76.451919000000004</v>
      </c>
      <c r="AM22">
        <v>15.408947</v>
      </c>
      <c r="AN22">
        <v>0.66340500000000002</v>
      </c>
      <c r="AO22">
        <v>27.7546</v>
      </c>
      <c r="AP22">
        <v>12.463272</v>
      </c>
      <c r="AQ22">
        <v>13.958216999999999</v>
      </c>
      <c r="AR22">
        <v>47.325001999999998</v>
      </c>
      <c r="AS22">
        <v>30.322448999999999</v>
      </c>
      <c r="AT22">
        <v>10.834813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71.36</v>
      </c>
      <c r="BA22">
        <f t="shared" si="1"/>
        <v>2385.3790429999999</v>
      </c>
      <c r="BD22">
        <v>21.67</v>
      </c>
      <c r="BE22">
        <v>6.91</v>
      </c>
      <c r="BF22">
        <v>1.24</v>
      </c>
      <c r="BG22">
        <v>3.78</v>
      </c>
      <c r="BH22">
        <v>4.8</v>
      </c>
      <c r="BI22">
        <v>2.25</v>
      </c>
      <c r="BJ22">
        <v>2.88</v>
      </c>
      <c r="BK22">
        <v>4.18</v>
      </c>
      <c r="BL22">
        <v>1.72</v>
      </c>
      <c r="BM22">
        <v>0</v>
      </c>
      <c r="BN22">
        <v>0.47</v>
      </c>
      <c r="BO22">
        <v>14.83</v>
      </c>
      <c r="BP22">
        <v>0</v>
      </c>
      <c r="BQ22">
        <v>4.12</v>
      </c>
      <c r="BR22">
        <v>2.1</v>
      </c>
      <c r="BS22">
        <v>0.41</v>
      </c>
      <c r="BT22">
        <v>0</v>
      </c>
      <c r="BU22">
        <v>0</v>
      </c>
      <c r="BV22">
        <v>0</v>
      </c>
      <c r="BW22">
        <f t="shared" si="2"/>
        <v>71.36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204.775713</v>
      </c>
      <c r="L23">
        <v>429.84574900000001</v>
      </c>
      <c r="M23">
        <v>86.697000000000003</v>
      </c>
      <c r="N23">
        <v>113.789812</v>
      </c>
      <c r="O23">
        <v>119.12709700000001</v>
      </c>
      <c r="P23">
        <v>118.4859</v>
      </c>
      <c r="Q23">
        <v>7.2852449999999997</v>
      </c>
      <c r="R23">
        <v>32.159578000000003</v>
      </c>
      <c r="S23">
        <v>19.548825000000001</v>
      </c>
      <c r="T23">
        <v>0</v>
      </c>
      <c r="U23">
        <v>336.167618</v>
      </c>
      <c r="V23">
        <v>19.622420999999999</v>
      </c>
      <c r="W23">
        <v>36.738912999999997</v>
      </c>
      <c r="X23">
        <v>120.663825</v>
      </c>
      <c r="Y23">
        <v>0</v>
      </c>
      <c r="Z23">
        <v>12.626550999999999</v>
      </c>
      <c r="AA23">
        <v>41.094377999999999</v>
      </c>
      <c r="AB23">
        <v>38.060099000000001</v>
      </c>
      <c r="AC23">
        <v>27.996203000000001</v>
      </c>
      <c r="AD23">
        <v>35.248784999999998</v>
      </c>
      <c r="AE23">
        <v>44.492899999999999</v>
      </c>
      <c r="AF23">
        <v>17.096647999999998</v>
      </c>
      <c r="AG23">
        <v>37.757120999999998</v>
      </c>
      <c r="AH23">
        <v>147.327584</v>
      </c>
      <c r="AI23">
        <v>30.657022000000001</v>
      </c>
      <c r="AJ23">
        <v>0</v>
      </c>
      <c r="AK23">
        <v>48.897108000000003</v>
      </c>
      <c r="AL23">
        <v>76.451919000000004</v>
      </c>
      <c r="AM23">
        <v>15.408947</v>
      </c>
      <c r="AN23">
        <v>0.66340500000000002</v>
      </c>
      <c r="AO23">
        <v>27.7546</v>
      </c>
      <c r="AP23">
        <v>11.105886</v>
      </c>
      <c r="AQ23">
        <v>13.958216999999999</v>
      </c>
      <c r="AR23">
        <v>47.325001999999998</v>
      </c>
      <c r="AS23">
        <v>30.322448999999999</v>
      </c>
      <c r="AT23">
        <v>10.834813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71.33</v>
      </c>
      <c r="BA23">
        <f t="shared" si="1"/>
        <v>2431.3173329999995</v>
      </c>
      <c r="BD23">
        <v>21.67</v>
      </c>
      <c r="BE23">
        <v>6.91</v>
      </c>
      <c r="BF23">
        <v>1.24</v>
      </c>
      <c r="BG23">
        <v>3.78</v>
      </c>
      <c r="BH23">
        <v>4.8</v>
      </c>
      <c r="BI23">
        <v>2.25</v>
      </c>
      <c r="BJ23">
        <v>2.88</v>
      </c>
      <c r="BK23">
        <v>4.1500000000000004</v>
      </c>
      <c r="BL23">
        <v>1.72</v>
      </c>
      <c r="BM23">
        <v>0</v>
      </c>
      <c r="BN23">
        <v>0.47</v>
      </c>
      <c r="BO23">
        <v>14.83</v>
      </c>
      <c r="BP23">
        <v>0</v>
      </c>
      <c r="BQ23">
        <v>4.12</v>
      </c>
      <c r="BR23">
        <v>2.1</v>
      </c>
      <c r="BS23">
        <v>0.41</v>
      </c>
      <c r="BT23">
        <v>0</v>
      </c>
      <c r="BU23">
        <v>0</v>
      </c>
      <c r="BV23">
        <v>0</v>
      </c>
      <c r="BW23">
        <f t="shared" si="2"/>
        <v>71.33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204.775713</v>
      </c>
      <c r="L24">
        <v>429.84574900000001</v>
      </c>
      <c r="M24">
        <v>86.697000000000003</v>
      </c>
      <c r="N24">
        <v>113.789812</v>
      </c>
      <c r="O24">
        <v>119.12709700000001</v>
      </c>
      <c r="P24">
        <v>118.4859</v>
      </c>
      <c r="Q24">
        <v>7.2852449999999997</v>
      </c>
      <c r="R24">
        <v>32.159578000000003</v>
      </c>
      <c r="S24">
        <v>19.548825000000001</v>
      </c>
      <c r="T24">
        <v>0</v>
      </c>
      <c r="U24">
        <v>336.167618</v>
      </c>
      <c r="V24">
        <v>19.622420999999999</v>
      </c>
      <c r="W24">
        <v>36.738912999999997</v>
      </c>
      <c r="X24">
        <v>120.663825</v>
      </c>
      <c r="Y24">
        <v>0</v>
      </c>
      <c r="Z24">
        <v>12.626550999999999</v>
      </c>
      <c r="AA24">
        <v>41.094377999999999</v>
      </c>
      <c r="AB24">
        <v>38.060099000000001</v>
      </c>
      <c r="AC24">
        <v>27.996203000000001</v>
      </c>
      <c r="AD24">
        <v>35.248784999999998</v>
      </c>
      <c r="AE24">
        <v>44.492899999999999</v>
      </c>
      <c r="AF24">
        <v>17.096647999999998</v>
      </c>
      <c r="AG24">
        <v>37.757120999999998</v>
      </c>
      <c r="AH24">
        <v>147.327584</v>
      </c>
      <c r="AI24">
        <v>30.657022000000001</v>
      </c>
      <c r="AJ24">
        <v>0</v>
      </c>
      <c r="AK24">
        <v>48.897108000000003</v>
      </c>
      <c r="AL24">
        <v>76.451919000000004</v>
      </c>
      <c r="AM24">
        <v>15.408947</v>
      </c>
      <c r="AN24">
        <v>0.66340500000000002</v>
      </c>
      <c r="AO24">
        <v>27.7546</v>
      </c>
      <c r="AP24">
        <v>11.105886</v>
      </c>
      <c r="AQ24">
        <v>27.916433999999999</v>
      </c>
      <c r="AR24">
        <v>47.325001999999998</v>
      </c>
      <c r="AS24">
        <v>30.322448999999999</v>
      </c>
      <c r="AT24">
        <v>10.834813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71.33</v>
      </c>
      <c r="BA24">
        <f t="shared" si="1"/>
        <v>2445.2755499999998</v>
      </c>
      <c r="BD24">
        <v>21.67</v>
      </c>
      <c r="BE24">
        <v>6.91</v>
      </c>
      <c r="BF24">
        <v>1.24</v>
      </c>
      <c r="BG24">
        <v>3.78</v>
      </c>
      <c r="BH24">
        <v>4.8</v>
      </c>
      <c r="BI24">
        <v>2.25</v>
      </c>
      <c r="BJ24">
        <v>2.88</v>
      </c>
      <c r="BK24">
        <v>4.1500000000000004</v>
      </c>
      <c r="BL24">
        <v>1.72</v>
      </c>
      <c r="BM24">
        <v>0</v>
      </c>
      <c r="BN24">
        <v>0.47</v>
      </c>
      <c r="BO24">
        <v>14.83</v>
      </c>
      <c r="BP24">
        <v>0</v>
      </c>
      <c r="BQ24">
        <v>4.12</v>
      </c>
      <c r="BR24">
        <v>2.1</v>
      </c>
      <c r="BS24">
        <v>0.41</v>
      </c>
      <c r="BT24">
        <v>0</v>
      </c>
      <c r="BU24">
        <v>0</v>
      </c>
      <c r="BV24">
        <v>0</v>
      </c>
      <c r="BW24">
        <f t="shared" si="2"/>
        <v>71.33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207.62014500000001</v>
      </c>
      <c r="L25">
        <v>429.84574900000001</v>
      </c>
      <c r="M25">
        <v>86.697000000000003</v>
      </c>
      <c r="N25">
        <v>113.789812</v>
      </c>
      <c r="O25">
        <v>119.12709700000001</v>
      </c>
      <c r="P25">
        <v>118.4859</v>
      </c>
      <c r="Q25">
        <v>10.509603</v>
      </c>
      <c r="R25">
        <v>40.296686000000001</v>
      </c>
      <c r="S25">
        <v>25.421582999999998</v>
      </c>
      <c r="T25">
        <v>0</v>
      </c>
      <c r="U25">
        <v>336.167618</v>
      </c>
      <c r="V25">
        <v>19.622420999999999</v>
      </c>
      <c r="W25">
        <v>36.738912999999997</v>
      </c>
      <c r="X25">
        <v>139.92982499999999</v>
      </c>
      <c r="Y25">
        <v>0</v>
      </c>
      <c r="Z25">
        <v>12.626550999999999</v>
      </c>
      <c r="AA25">
        <v>41.094377999999999</v>
      </c>
      <c r="AB25">
        <v>38.060099000000001</v>
      </c>
      <c r="AC25">
        <v>27.996203000000001</v>
      </c>
      <c r="AD25">
        <v>35.248784999999998</v>
      </c>
      <c r="AE25">
        <v>44.492899999999999</v>
      </c>
      <c r="AF25">
        <v>17.096647999999998</v>
      </c>
      <c r="AG25">
        <v>37.757120999999998</v>
      </c>
      <c r="AH25">
        <v>147.327584</v>
      </c>
      <c r="AI25">
        <v>22.073056000000001</v>
      </c>
      <c r="AJ25">
        <v>0</v>
      </c>
      <c r="AK25">
        <v>48.897108000000003</v>
      </c>
      <c r="AL25">
        <v>76.451919000000004</v>
      </c>
      <c r="AM25">
        <v>15.408947</v>
      </c>
      <c r="AN25">
        <v>0.66340500000000002</v>
      </c>
      <c r="AO25">
        <v>27.7546</v>
      </c>
      <c r="AP25">
        <v>11.105886</v>
      </c>
      <c r="AQ25">
        <v>29.737071</v>
      </c>
      <c r="AR25">
        <v>47.325001999999998</v>
      </c>
      <c r="AS25">
        <v>30.322448999999999</v>
      </c>
      <c r="AT25">
        <v>10.834813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71.33</v>
      </c>
      <c r="BA25">
        <f t="shared" si="1"/>
        <v>2477.8568769999997</v>
      </c>
      <c r="BD25">
        <v>21.67</v>
      </c>
      <c r="BE25">
        <v>6.91</v>
      </c>
      <c r="BF25">
        <v>1.24</v>
      </c>
      <c r="BG25">
        <v>3.78</v>
      </c>
      <c r="BH25">
        <v>4.8</v>
      </c>
      <c r="BI25">
        <v>2.25</v>
      </c>
      <c r="BJ25">
        <v>2.88</v>
      </c>
      <c r="BK25">
        <v>4.1500000000000004</v>
      </c>
      <c r="BL25">
        <v>1.72</v>
      </c>
      <c r="BM25">
        <v>0</v>
      </c>
      <c r="BN25">
        <v>0.47</v>
      </c>
      <c r="BO25">
        <v>14.83</v>
      </c>
      <c r="BP25">
        <v>0</v>
      </c>
      <c r="BQ25">
        <v>4.12</v>
      </c>
      <c r="BR25">
        <v>2.1</v>
      </c>
      <c r="BS25">
        <v>0.41</v>
      </c>
      <c r="BT25">
        <v>0</v>
      </c>
      <c r="BU25">
        <v>0</v>
      </c>
      <c r="BV25">
        <v>0</v>
      </c>
      <c r="BW25">
        <f t="shared" si="2"/>
        <v>71.33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207.62014500000001</v>
      </c>
      <c r="L26">
        <v>429.84574900000001</v>
      </c>
      <c r="M26">
        <v>86.697000000000003</v>
      </c>
      <c r="N26">
        <v>113.789812</v>
      </c>
      <c r="O26">
        <v>119.12709700000001</v>
      </c>
      <c r="P26">
        <v>118.4859</v>
      </c>
      <c r="Q26">
        <v>10.509603</v>
      </c>
      <c r="R26">
        <v>40.834383000000003</v>
      </c>
      <c r="S26">
        <v>25.421582999999998</v>
      </c>
      <c r="T26">
        <v>0</v>
      </c>
      <c r="U26">
        <v>336.167618</v>
      </c>
      <c r="V26">
        <v>19.622420999999999</v>
      </c>
      <c r="W26">
        <v>43.269508999999999</v>
      </c>
      <c r="X26">
        <v>142.10180199999999</v>
      </c>
      <c r="Y26">
        <v>0</v>
      </c>
      <c r="Z26">
        <v>12.626550999999999</v>
      </c>
      <c r="AA26">
        <v>41.094377999999999</v>
      </c>
      <c r="AB26">
        <v>38.060099000000001</v>
      </c>
      <c r="AC26">
        <v>27.996203000000001</v>
      </c>
      <c r="AD26">
        <v>35.248784999999998</v>
      </c>
      <c r="AE26">
        <v>44.492899999999999</v>
      </c>
      <c r="AF26">
        <v>17.096647999999998</v>
      </c>
      <c r="AG26">
        <v>37.757120999999998</v>
      </c>
      <c r="AH26">
        <v>147.327584</v>
      </c>
      <c r="AI26">
        <v>24.525618000000001</v>
      </c>
      <c r="AJ26">
        <v>0</v>
      </c>
      <c r="AK26">
        <v>48.897108000000003</v>
      </c>
      <c r="AL26">
        <v>76.451919000000004</v>
      </c>
      <c r="AM26">
        <v>15.408947</v>
      </c>
      <c r="AN26">
        <v>0.66340500000000002</v>
      </c>
      <c r="AO26">
        <v>27.7546</v>
      </c>
      <c r="AP26">
        <v>11.105886</v>
      </c>
      <c r="AQ26">
        <v>30.34395</v>
      </c>
      <c r="AR26">
        <v>47.325001999999998</v>
      </c>
      <c r="AS26">
        <v>30.322448999999999</v>
      </c>
      <c r="AT26">
        <v>10.834813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71.44</v>
      </c>
      <c r="BA26">
        <f t="shared" si="1"/>
        <v>2490.266588</v>
      </c>
      <c r="BD26">
        <v>21.67</v>
      </c>
      <c r="BE26">
        <v>6.91</v>
      </c>
      <c r="BF26">
        <v>1.24</v>
      </c>
      <c r="BG26">
        <v>3.78</v>
      </c>
      <c r="BH26">
        <v>4.8</v>
      </c>
      <c r="BI26">
        <v>2.25</v>
      </c>
      <c r="BJ26">
        <v>2.88</v>
      </c>
      <c r="BK26">
        <v>4.22</v>
      </c>
      <c r="BL26">
        <v>1.76</v>
      </c>
      <c r="BM26">
        <v>0</v>
      </c>
      <c r="BN26">
        <v>0.47</v>
      </c>
      <c r="BO26">
        <v>14.83</v>
      </c>
      <c r="BP26">
        <v>0</v>
      </c>
      <c r="BQ26">
        <v>4.12</v>
      </c>
      <c r="BR26">
        <v>2.1</v>
      </c>
      <c r="BS26">
        <v>0.41</v>
      </c>
      <c r="BT26">
        <v>0</v>
      </c>
      <c r="BU26">
        <v>0</v>
      </c>
      <c r="BV26">
        <v>0</v>
      </c>
      <c r="BW26">
        <f t="shared" si="2"/>
        <v>71.44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207.62014500000001</v>
      </c>
      <c r="L27">
        <v>429.84574900000001</v>
      </c>
      <c r="M27">
        <v>86.697000000000003</v>
      </c>
      <c r="N27">
        <v>113.789812</v>
      </c>
      <c r="O27">
        <v>119.12709700000001</v>
      </c>
      <c r="P27">
        <v>118.4859</v>
      </c>
      <c r="Q27">
        <v>10.509603</v>
      </c>
      <c r="R27">
        <v>40.834383000000003</v>
      </c>
      <c r="S27">
        <v>25.421582999999998</v>
      </c>
      <c r="T27">
        <v>0</v>
      </c>
      <c r="U27">
        <v>336.167618</v>
      </c>
      <c r="V27">
        <v>19.622420999999999</v>
      </c>
      <c r="W27">
        <v>43.269508999999999</v>
      </c>
      <c r="X27">
        <v>142.10180199999999</v>
      </c>
      <c r="Y27">
        <v>0</v>
      </c>
      <c r="Z27">
        <v>12.626550999999999</v>
      </c>
      <c r="AA27">
        <v>41.094377999999999</v>
      </c>
      <c r="AB27">
        <v>38.060099000000001</v>
      </c>
      <c r="AC27">
        <v>27.996203000000001</v>
      </c>
      <c r="AD27">
        <v>35.248784999999998</v>
      </c>
      <c r="AE27">
        <v>44.492899999999999</v>
      </c>
      <c r="AF27">
        <v>17.096647999999998</v>
      </c>
      <c r="AG27">
        <v>37.757120999999998</v>
      </c>
      <c r="AH27">
        <v>147.327584</v>
      </c>
      <c r="AI27">
        <v>30.657022000000001</v>
      </c>
      <c r="AJ27">
        <v>0</v>
      </c>
      <c r="AK27">
        <v>48.897108000000003</v>
      </c>
      <c r="AL27">
        <v>76.451919000000004</v>
      </c>
      <c r="AM27">
        <v>15.408947</v>
      </c>
      <c r="AN27">
        <v>0.66340500000000002</v>
      </c>
      <c r="AO27">
        <v>27.7546</v>
      </c>
      <c r="AP27">
        <v>11.105886</v>
      </c>
      <c r="AQ27">
        <v>43.695287999999998</v>
      </c>
      <c r="AR27">
        <v>47.325001999999998</v>
      </c>
      <c r="AS27">
        <v>30.322448999999999</v>
      </c>
      <c r="AT27">
        <v>10.834813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71.5</v>
      </c>
      <c r="BA27">
        <f t="shared" si="1"/>
        <v>2509.8093299999996</v>
      </c>
      <c r="BD27">
        <v>21.67</v>
      </c>
      <c r="BE27">
        <v>7.07</v>
      </c>
      <c r="BF27">
        <v>1.18</v>
      </c>
      <c r="BG27">
        <v>3.89</v>
      </c>
      <c r="BH27">
        <v>4.96</v>
      </c>
      <c r="BI27">
        <v>2.2999999999999998</v>
      </c>
      <c r="BJ27">
        <v>2.88</v>
      </c>
      <c r="BK27">
        <v>4.0999999999999996</v>
      </c>
      <c r="BL27">
        <v>1.85</v>
      </c>
      <c r="BM27">
        <v>0</v>
      </c>
      <c r="BN27">
        <v>0.49</v>
      </c>
      <c r="BO27">
        <v>14.45</v>
      </c>
      <c r="BP27">
        <v>0</v>
      </c>
      <c r="BQ27">
        <v>4.25</v>
      </c>
      <c r="BR27">
        <v>1.99</v>
      </c>
      <c r="BS27">
        <v>0.42</v>
      </c>
      <c r="BT27">
        <v>0</v>
      </c>
      <c r="BU27">
        <v>0</v>
      </c>
      <c r="BV27">
        <v>0</v>
      </c>
      <c r="BW27">
        <f t="shared" si="2"/>
        <v>71.5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207.62014500000001</v>
      </c>
      <c r="L28">
        <v>429.84574900000001</v>
      </c>
      <c r="M28">
        <v>86.697000000000003</v>
      </c>
      <c r="N28">
        <v>113.789812</v>
      </c>
      <c r="O28">
        <v>119.12709700000001</v>
      </c>
      <c r="P28">
        <v>118.4859</v>
      </c>
      <c r="Q28">
        <v>10.509603</v>
      </c>
      <c r="R28">
        <v>40.834383000000003</v>
      </c>
      <c r="S28">
        <v>25.421582999999998</v>
      </c>
      <c r="T28">
        <v>0</v>
      </c>
      <c r="U28">
        <v>336.167618</v>
      </c>
      <c r="V28">
        <v>19.622420999999999</v>
      </c>
      <c r="W28">
        <v>43.269508999999999</v>
      </c>
      <c r="X28">
        <v>142.10180199999999</v>
      </c>
      <c r="Y28">
        <v>0</v>
      </c>
      <c r="Z28">
        <v>12.626550999999999</v>
      </c>
      <c r="AA28">
        <v>41.094377999999999</v>
      </c>
      <c r="AB28">
        <v>38.060099000000001</v>
      </c>
      <c r="AC28">
        <v>27.996203000000001</v>
      </c>
      <c r="AD28">
        <v>35.248784999999998</v>
      </c>
      <c r="AE28">
        <v>44.492899999999999</v>
      </c>
      <c r="AF28">
        <v>17.096647999999998</v>
      </c>
      <c r="AG28">
        <v>37.757120999999998</v>
      </c>
      <c r="AH28">
        <v>147.327584</v>
      </c>
      <c r="AI28">
        <v>63.766607</v>
      </c>
      <c r="AJ28">
        <v>0</v>
      </c>
      <c r="AK28">
        <v>48.897108000000003</v>
      </c>
      <c r="AL28">
        <v>76.451919000000004</v>
      </c>
      <c r="AM28">
        <v>15.408947</v>
      </c>
      <c r="AN28">
        <v>0.66340500000000002</v>
      </c>
      <c r="AO28">
        <v>27.7546</v>
      </c>
      <c r="AP28">
        <v>11.105886</v>
      </c>
      <c r="AQ28">
        <v>43.695287999999998</v>
      </c>
      <c r="AR28">
        <v>47.325001999999998</v>
      </c>
      <c r="AS28">
        <v>30.322448999999999</v>
      </c>
      <c r="AT28">
        <v>10.834813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71.5</v>
      </c>
      <c r="BA28">
        <f t="shared" si="1"/>
        <v>2542.9189149999997</v>
      </c>
      <c r="BD28">
        <v>21.67</v>
      </c>
      <c r="BE28">
        <v>7.07</v>
      </c>
      <c r="BF28">
        <v>1.18</v>
      </c>
      <c r="BG28">
        <v>3.89</v>
      </c>
      <c r="BH28">
        <v>4.96</v>
      </c>
      <c r="BI28">
        <v>2.2999999999999998</v>
      </c>
      <c r="BJ28">
        <v>2.88</v>
      </c>
      <c r="BK28">
        <v>4.0999999999999996</v>
      </c>
      <c r="BL28">
        <v>1.85</v>
      </c>
      <c r="BM28">
        <v>0</v>
      </c>
      <c r="BN28">
        <v>0.49</v>
      </c>
      <c r="BO28">
        <v>14.45</v>
      </c>
      <c r="BP28">
        <v>0</v>
      </c>
      <c r="BQ28">
        <v>4.25</v>
      </c>
      <c r="BR28">
        <v>1.99</v>
      </c>
      <c r="BS28">
        <v>0.42</v>
      </c>
      <c r="BT28">
        <v>0</v>
      </c>
      <c r="BU28">
        <v>0</v>
      </c>
      <c r="BV28">
        <v>0</v>
      </c>
      <c r="BW28">
        <f t="shared" si="2"/>
        <v>71.5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207.62014500000001</v>
      </c>
      <c r="L29">
        <v>429.84574900000001</v>
      </c>
      <c r="M29">
        <v>86.697000000000003</v>
      </c>
      <c r="N29">
        <v>113.789812</v>
      </c>
      <c r="O29">
        <v>119.12709700000001</v>
      </c>
      <c r="P29">
        <v>118.4859</v>
      </c>
      <c r="Q29">
        <v>10.509603</v>
      </c>
      <c r="R29">
        <v>40.834383000000003</v>
      </c>
      <c r="S29">
        <v>25.421582999999998</v>
      </c>
      <c r="T29">
        <v>0</v>
      </c>
      <c r="U29">
        <v>336.167618</v>
      </c>
      <c r="V29">
        <v>19.622420999999999</v>
      </c>
      <c r="W29">
        <v>43.269508999999999</v>
      </c>
      <c r="X29">
        <v>142.10180199999999</v>
      </c>
      <c r="Y29">
        <v>0</v>
      </c>
      <c r="Z29">
        <v>12.626550999999999</v>
      </c>
      <c r="AA29">
        <v>41.094377999999999</v>
      </c>
      <c r="AB29">
        <v>38.060099000000001</v>
      </c>
      <c r="AC29">
        <v>27.996203000000001</v>
      </c>
      <c r="AD29">
        <v>35.248784999999998</v>
      </c>
      <c r="AE29">
        <v>44.492899999999999</v>
      </c>
      <c r="AF29">
        <v>17.096647999999998</v>
      </c>
      <c r="AG29">
        <v>37.757120999999998</v>
      </c>
      <c r="AH29">
        <v>147.327584</v>
      </c>
      <c r="AI29">
        <v>63.766607</v>
      </c>
      <c r="AJ29">
        <v>0</v>
      </c>
      <c r="AK29">
        <v>48.897108000000003</v>
      </c>
      <c r="AL29">
        <v>76.451919000000004</v>
      </c>
      <c r="AM29">
        <v>15.408947</v>
      </c>
      <c r="AN29">
        <v>0.66340500000000002</v>
      </c>
      <c r="AO29">
        <v>27.7546</v>
      </c>
      <c r="AP29">
        <v>11.105886</v>
      </c>
      <c r="AQ29">
        <v>43.695287999999998</v>
      </c>
      <c r="AR29">
        <v>47.325001999999998</v>
      </c>
      <c r="AS29">
        <v>30.322448999999999</v>
      </c>
      <c r="AT29">
        <v>10.834813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71.5</v>
      </c>
      <c r="BA29">
        <f t="shared" si="1"/>
        <v>2542.9189149999997</v>
      </c>
      <c r="BD29">
        <v>21.67</v>
      </c>
      <c r="BE29">
        <v>7.07</v>
      </c>
      <c r="BF29">
        <v>1.18</v>
      </c>
      <c r="BG29">
        <v>3.89</v>
      </c>
      <c r="BH29">
        <v>4.96</v>
      </c>
      <c r="BI29">
        <v>2.2999999999999998</v>
      </c>
      <c r="BJ29">
        <v>2.88</v>
      </c>
      <c r="BK29">
        <v>4.0999999999999996</v>
      </c>
      <c r="BL29">
        <v>1.85</v>
      </c>
      <c r="BM29">
        <v>0</v>
      </c>
      <c r="BN29">
        <v>0.49</v>
      </c>
      <c r="BO29">
        <v>14.45</v>
      </c>
      <c r="BP29">
        <v>0</v>
      </c>
      <c r="BQ29">
        <v>4.25</v>
      </c>
      <c r="BR29">
        <v>1.99</v>
      </c>
      <c r="BS29">
        <v>0.42</v>
      </c>
      <c r="BT29">
        <v>0</v>
      </c>
      <c r="BU29">
        <v>0</v>
      </c>
      <c r="BV29">
        <v>0</v>
      </c>
      <c r="BW29">
        <f t="shared" si="2"/>
        <v>71.5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207.62014500000001</v>
      </c>
      <c r="L30">
        <v>429.84574900000001</v>
      </c>
      <c r="M30">
        <v>86.697000000000003</v>
      </c>
      <c r="N30">
        <v>113.789812</v>
      </c>
      <c r="O30">
        <v>119.12709700000001</v>
      </c>
      <c r="P30">
        <v>118.4859</v>
      </c>
      <c r="Q30">
        <v>10.509603</v>
      </c>
      <c r="R30">
        <v>40.834383000000003</v>
      </c>
      <c r="S30">
        <v>25.421582999999998</v>
      </c>
      <c r="T30">
        <v>0</v>
      </c>
      <c r="U30">
        <v>336.167618</v>
      </c>
      <c r="V30">
        <v>19.622420999999999</v>
      </c>
      <c r="W30">
        <v>43.269508999999999</v>
      </c>
      <c r="X30">
        <v>142.10180199999999</v>
      </c>
      <c r="Y30">
        <v>0</v>
      </c>
      <c r="Z30">
        <v>12.626550999999999</v>
      </c>
      <c r="AA30">
        <v>41.094377999999999</v>
      </c>
      <c r="AB30">
        <v>38.060099000000001</v>
      </c>
      <c r="AC30">
        <v>27.996203000000001</v>
      </c>
      <c r="AD30">
        <v>35.248784999999998</v>
      </c>
      <c r="AE30">
        <v>44.492899999999999</v>
      </c>
      <c r="AF30">
        <v>17.096647999999998</v>
      </c>
      <c r="AG30">
        <v>37.757120999999998</v>
      </c>
      <c r="AH30">
        <v>147.327584</v>
      </c>
      <c r="AI30">
        <v>63.766607</v>
      </c>
      <c r="AJ30">
        <v>0</v>
      </c>
      <c r="AK30">
        <v>48.897108000000003</v>
      </c>
      <c r="AL30">
        <v>76.451919000000004</v>
      </c>
      <c r="AM30">
        <v>15.408947</v>
      </c>
      <c r="AN30">
        <v>0.66340500000000002</v>
      </c>
      <c r="AO30">
        <v>27.7546</v>
      </c>
      <c r="AP30">
        <v>11.105886</v>
      </c>
      <c r="AQ30">
        <v>43.695287999999998</v>
      </c>
      <c r="AR30">
        <v>47.325001999999998</v>
      </c>
      <c r="AS30">
        <v>30.322448999999999</v>
      </c>
      <c r="AT30">
        <v>10.834813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71.5</v>
      </c>
      <c r="BA30">
        <f t="shared" si="1"/>
        <v>2542.9189149999997</v>
      </c>
      <c r="BD30">
        <v>21.67</v>
      </c>
      <c r="BE30">
        <v>7.07</v>
      </c>
      <c r="BF30">
        <v>1.18</v>
      </c>
      <c r="BG30">
        <v>3.89</v>
      </c>
      <c r="BH30">
        <v>4.96</v>
      </c>
      <c r="BI30">
        <v>2.2999999999999998</v>
      </c>
      <c r="BJ30">
        <v>2.88</v>
      </c>
      <c r="BK30">
        <v>4.0999999999999996</v>
      </c>
      <c r="BL30">
        <v>1.85</v>
      </c>
      <c r="BM30">
        <v>0</v>
      </c>
      <c r="BN30">
        <v>0.49</v>
      </c>
      <c r="BO30">
        <v>14.45</v>
      </c>
      <c r="BP30">
        <v>0</v>
      </c>
      <c r="BQ30">
        <v>4.25</v>
      </c>
      <c r="BR30">
        <v>1.99</v>
      </c>
      <c r="BS30">
        <v>0.42</v>
      </c>
      <c r="BT30">
        <v>0</v>
      </c>
      <c r="BU30">
        <v>0</v>
      </c>
      <c r="BV30">
        <v>0</v>
      </c>
      <c r="BW30">
        <f t="shared" si="2"/>
        <v>71.5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207.62014500000001</v>
      </c>
      <c r="L31">
        <v>423.12923599999999</v>
      </c>
      <c r="M31">
        <v>86.697000000000003</v>
      </c>
      <c r="N31">
        <v>113.789812</v>
      </c>
      <c r="O31">
        <v>119.12709700000001</v>
      </c>
      <c r="P31">
        <v>118.4859</v>
      </c>
      <c r="Q31">
        <v>10.509603</v>
      </c>
      <c r="R31">
        <v>40.834383000000003</v>
      </c>
      <c r="S31">
        <v>25.421582999999998</v>
      </c>
      <c r="T31">
        <v>0</v>
      </c>
      <c r="U31">
        <v>336.167618</v>
      </c>
      <c r="V31">
        <v>19.622420999999999</v>
      </c>
      <c r="W31">
        <v>43.269508999999999</v>
      </c>
      <c r="X31">
        <v>142.10180199999999</v>
      </c>
      <c r="Y31">
        <v>0</v>
      </c>
      <c r="Z31">
        <v>12.626550999999999</v>
      </c>
      <c r="AA31">
        <v>41.094377999999999</v>
      </c>
      <c r="AB31">
        <v>38.060099000000001</v>
      </c>
      <c r="AC31">
        <v>27.996203000000001</v>
      </c>
      <c r="AD31">
        <v>35.248784999999998</v>
      </c>
      <c r="AE31">
        <v>44.492899999999999</v>
      </c>
      <c r="AF31">
        <v>17.096647999999998</v>
      </c>
      <c r="AG31">
        <v>37.757120999999998</v>
      </c>
      <c r="AH31">
        <v>147.327584</v>
      </c>
      <c r="AI31">
        <v>63.766607</v>
      </c>
      <c r="AJ31">
        <v>0</v>
      </c>
      <c r="AK31">
        <v>48.897108000000003</v>
      </c>
      <c r="AL31">
        <v>76.451919000000004</v>
      </c>
      <c r="AM31">
        <v>15.408947</v>
      </c>
      <c r="AN31">
        <v>0.66340500000000002</v>
      </c>
      <c r="AO31">
        <v>27.7546</v>
      </c>
      <c r="AP31">
        <v>11.105886</v>
      </c>
      <c r="AQ31">
        <v>43.695287999999998</v>
      </c>
      <c r="AR31">
        <v>47.325001999999998</v>
      </c>
      <c r="AS31">
        <v>30.322448999999999</v>
      </c>
      <c r="AT31">
        <v>10.834813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71.430000000000007</v>
      </c>
      <c r="BA31">
        <f t="shared" si="1"/>
        <v>2536.1324019999993</v>
      </c>
      <c r="BD31">
        <v>21.67</v>
      </c>
      <c r="BE31">
        <v>7.07</v>
      </c>
      <c r="BF31">
        <v>1.18</v>
      </c>
      <c r="BG31">
        <v>3.89</v>
      </c>
      <c r="BH31">
        <v>4.96</v>
      </c>
      <c r="BI31">
        <v>2.2999999999999998</v>
      </c>
      <c r="BJ31">
        <v>2.88</v>
      </c>
      <c r="BK31">
        <v>4.0599999999999996</v>
      </c>
      <c r="BL31">
        <v>1.82</v>
      </c>
      <c r="BM31">
        <v>0</v>
      </c>
      <c r="BN31">
        <v>0.49</v>
      </c>
      <c r="BO31">
        <v>14.45</v>
      </c>
      <c r="BP31">
        <v>0</v>
      </c>
      <c r="BQ31">
        <v>4.25</v>
      </c>
      <c r="BR31">
        <v>1.99</v>
      </c>
      <c r="BS31">
        <v>0.42</v>
      </c>
      <c r="BT31">
        <v>0</v>
      </c>
      <c r="BU31">
        <v>0</v>
      </c>
      <c r="BV31">
        <v>0</v>
      </c>
      <c r="BW31">
        <f t="shared" si="2"/>
        <v>71.430000000000007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204.775713</v>
      </c>
      <c r="L32">
        <v>399.04673600000001</v>
      </c>
      <c r="M32">
        <v>86.697000000000003</v>
      </c>
      <c r="N32">
        <v>113.789812</v>
      </c>
      <c r="O32">
        <v>119.12709700000001</v>
      </c>
      <c r="P32">
        <v>118.4859</v>
      </c>
      <c r="Q32">
        <v>7.2852449999999997</v>
      </c>
      <c r="R32">
        <v>32.159578000000003</v>
      </c>
      <c r="S32">
        <v>19.548825000000001</v>
      </c>
      <c r="T32">
        <v>0</v>
      </c>
      <c r="U32">
        <v>336.167618</v>
      </c>
      <c r="V32">
        <v>19.622420999999999</v>
      </c>
      <c r="W32">
        <v>36.738912999999997</v>
      </c>
      <c r="X32">
        <v>120.663825</v>
      </c>
      <c r="Y32">
        <v>0</v>
      </c>
      <c r="Z32">
        <v>12.626550999999999</v>
      </c>
      <c r="AA32">
        <v>41.094377999999999</v>
      </c>
      <c r="AB32">
        <v>38.060099000000001</v>
      </c>
      <c r="AC32">
        <v>27.996203000000001</v>
      </c>
      <c r="AD32">
        <v>35.248784999999998</v>
      </c>
      <c r="AE32">
        <v>44.492899999999999</v>
      </c>
      <c r="AF32">
        <v>17.096647999999998</v>
      </c>
      <c r="AG32">
        <v>37.757120999999998</v>
      </c>
      <c r="AH32">
        <v>147.327584</v>
      </c>
      <c r="AI32">
        <v>63.766607</v>
      </c>
      <c r="AJ32">
        <v>0</v>
      </c>
      <c r="AK32">
        <v>48.897108000000003</v>
      </c>
      <c r="AL32">
        <v>76.451919000000004</v>
      </c>
      <c r="AM32">
        <v>15.408947</v>
      </c>
      <c r="AN32">
        <v>0.66340500000000002</v>
      </c>
      <c r="AO32">
        <v>27.7546</v>
      </c>
      <c r="AP32">
        <v>11.105886</v>
      </c>
      <c r="AQ32">
        <v>43.695287999999998</v>
      </c>
      <c r="AR32">
        <v>47.325001999999998</v>
      </c>
      <c r="AS32">
        <v>30.322448999999999</v>
      </c>
      <c r="AT32">
        <v>10.834813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71.430000000000007</v>
      </c>
      <c r="BA32">
        <f t="shared" si="1"/>
        <v>2463.4649759999998</v>
      </c>
      <c r="BD32">
        <v>21.67</v>
      </c>
      <c r="BE32">
        <v>7.07</v>
      </c>
      <c r="BF32">
        <v>1.18</v>
      </c>
      <c r="BG32">
        <v>3.89</v>
      </c>
      <c r="BH32">
        <v>4.96</v>
      </c>
      <c r="BI32">
        <v>2.2999999999999998</v>
      </c>
      <c r="BJ32">
        <v>2.88</v>
      </c>
      <c r="BK32">
        <v>4.0599999999999996</v>
      </c>
      <c r="BL32">
        <v>1.82</v>
      </c>
      <c r="BM32">
        <v>0</v>
      </c>
      <c r="BN32">
        <v>0.49</v>
      </c>
      <c r="BO32">
        <v>14.45</v>
      </c>
      <c r="BP32">
        <v>0</v>
      </c>
      <c r="BQ32">
        <v>4.25</v>
      </c>
      <c r="BR32">
        <v>1.99</v>
      </c>
      <c r="BS32">
        <v>0.42</v>
      </c>
      <c r="BT32">
        <v>0</v>
      </c>
      <c r="BU32">
        <v>0</v>
      </c>
      <c r="BV32">
        <v>0</v>
      </c>
      <c r="BW32">
        <f t="shared" si="2"/>
        <v>71.430000000000007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204.775713</v>
      </c>
      <c r="L33">
        <v>374.96423600000003</v>
      </c>
      <c r="M33">
        <v>86.697000000000003</v>
      </c>
      <c r="N33">
        <v>113.789812</v>
      </c>
      <c r="O33">
        <v>119.12709700000001</v>
      </c>
      <c r="P33">
        <v>118.4859</v>
      </c>
      <c r="Q33">
        <v>7.2852449999999997</v>
      </c>
      <c r="R33">
        <v>32.159578000000003</v>
      </c>
      <c r="S33">
        <v>19.548825000000001</v>
      </c>
      <c r="T33">
        <v>0</v>
      </c>
      <c r="U33">
        <v>336.167618</v>
      </c>
      <c r="V33">
        <v>19.622420999999999</v>
      </c>
      <c r="W33">
        <v>36.738912999999997</v>
      </c>
      <c r="X33">
        <v>120.663825</v>
      </c>
      <c r="Y33">
        <v>0</v>
      </c>
      <c r="Z33">
        <v>18.939827000000001</v>
      </c>
      <c r="AA33">
        <v>41.094377999999999</v>
      </c>
      <c r="AB33">
        <v>38.060099000000001</v>
      </c>
      <c r="AC33">
        <v>27.996203000000001</v>
      </c>
      <c r="AD33">
        <v>35.248784999999998</v>
      </c>
      <c r="AE33">
        <v>44.492899999999999</v>
      </c>
      <c r="AF33">
        <v>17.096647999999998</v>
      </c>
      <c r="AG33">
        <v>37.757120999999998</v>
      </c>
      <c r="AH33">
        <v>147.327584</v>
      </c>
      <c r="AI33">
        <v>63.766607</v>
      </c>
      <c r="AJ33">
        <v>0</v>
      </c>
      <c r="AK33">
        <v>48.897108000000003</v>
      </c>
      <c r="AL33">
        <v>76.451919000000004</v>
      </c>
      <c r="AM33">
        <v>15.408947</v>
      </c>
      <c r="AN33">
        <v>0.66340500000000002</v>
      </c>
      <c r="AO33">
        <v>27.7546</v>
      </c>
      <c r="AP33">
        <v>11.105886</v>
      </c>
      <c r="AQ33">
        <v>43.695287999999998</v>
      </c>
      <c r="AR33">
        <v>47.325001999999998</v>
      </c>
      <c r="AS33">
        <v>30.322448999999999</v>
      </c>
      <c r="AT33">
        <v>10.834813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71.430000000000007</v>
      </c>
      <c r="BA33">
        <f t="shared" si="1"/>
        <v>2445.6957519999996</v>
      </c>
      <c r="BD33">
        <v>21.67</v>
      </c>
      <c r="BE33">
        <v>7.07</v>
      </c>
      <c r="BF33">
        <v>1.18</v>
      </c>
      <c r="BG33">
        <v>3.89</v>
      </c>
      <c r="BH33">
        <v>4.96</v>
      </c>
      <c r="BI33">
        <v>2.2999999999999998</v>
      </c>
      <c r="BJ33">
        <v>2.88</v>
      </c>
      <c r="BK33">
        <v>4.0599999999999996</v>
      </c>
      <c r="BL33">
        <v>1.82</v>
      </c>
      <c r="BM33">
        <v>0</v>
      </c>
      <c r="BN33">
        <v>0.49</v>
      </c>
      <c r="BO33">
        <v>14.45</v>
      </c>
      <c r="BP33">
        <v>0</v>
      </c>
      <c r="BQ33">
        <v>4.25</v>
      </c>
      <c r="BR33">
        <v>1.99</v>
      </c>
      <c r="BS33">
        <v>0.42</v>
      </c>
      <c r="BT33">
        <v>0</v>
      </c>
      <c r="BU33">
        <v>0</v>
      </c>
      <c r="BV33">
        <v>0</v>
      </c>
      <c r="BW33">
        <f t="shared" si="2"/>
        <v>71.430000000000007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204.775713</v>
      </c>
      <c r="L34">
        <v>374.96423600000003</v>
      </c>
      <c r="M34">
        <v>86.697000000000003</v>
      </c>
      <c r="N34">
        <v>113.789812</v>
      </c>
      <c r="O34">
        <v>119.12709700000001</v>
      </c>
      <c r="P34">
        <v>118.4859</v>
      </c>
      <c r="Q34">
        <v>7.2852449999999997</v>
      </c>
      <c r="R34">
        <v>32.159578000000003</v>
      </c>
      <c r="S34">
        <v>19.548825000000001</v>
      </c>
      <c r="T34">
        <v>0</v>
      </c>
      <c r="U34">
        <v>336.167618</v>
      </c>
      <c r="V34">
        <v>19.622420999999999</v>
      </c>
      <c r="W34">
        <v>36.738912999999997</v>
      </c>
      <c r="X34">
        <v>120.663825</v>
      </c>
      <c r="Y34">
        <v>0</v>
      </c>
      <c r="Z34">
        <v>18.939827000000001</v>
      </c>
      <c r="AA34">
        <v>41.094377999999999</v>
      </c>
      <c r="AB34">
        <v>38.060099000000001</v>
      </c>
      <c r="AC34">
        <v>27.996203000000001</v>
      </c>
      <c r="AD34">
        <v>35.248784999999998</v>
      </c>
      <c r="AE34">
        <v>44.492899999999999</v>
      </c>
      <c r="AF34">
        <v>17.096647999999998</v>
      </c>
      <c r="AG34">
        <v>37.757120999999998</v>
      </c>
      <c r="AH34">
        <v>147.327584</v>
      </c>
      <c r="AI34">
        <v>34.335864999999998</v>
      </c>
      <c r="AJ34">
        <v>0</v>
      </c>
      <c r="AK34">
        <v>48.897108000000003</v>
      </c>
      <c r="AL34">
        <v>76.451919000000004</v>
      </c>
      <c r="AM34">
        <v>15.408947</v>
      </c>
      <c r="AN34">
        <v>0.66340500000000002</v>
      </c>
      <c r="AO34">
        <v>27.7546</v>
      </c>
      <c r="AP34">
        <v>11.105886</v>
      </c>
      <c r="AQ34">
        <v>43.695287999999998</v>
      </c>
      <c r="AR34">
        <v>47.325001999999998</v>
      </c>
      <c r="AS34">
        <v>30.322448999999999</v>
      </c>
      <c r="AT34">
        <v>10.834813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71.430000000000007</v>
      </c>
      <c r="BA34">
        <f t="shared" si="1"/>
        <v>2416.2650099999996</v>
      </c>
      <c r="BD34">
        <v>21.67</v>
      </c>
      <c r="BE34">
        <v>7.07</v>
      </c>
      <c r="BF34">
        <v>1.18</v>
      </c>
      <c r="BG34">
        <v>3.89</v>
      </c>
      <c r="BH34">
        <v>4.96</v>
      </c>
      <c r="BI34">
        <v>2.2999999999999998</v>
      </c>
      <c r="BJ34">
        <v>2.88</v>
      </c>
      <c r="BK34">
        <v>4.0599999999999996</v>
      </c>
      <c r="BL34">
        <v>1.82</v>
      </c>
      <c r="BM34">
        <v>0</v>
      </c>
      <c r="BN34">
        <v>0.49</v>
      </c>
      <c r="BO34">
        <v>14.45</v>
      </c>
      <c r="BP34">
        <v>0</v>
      </c>
      <c r="BQ34">
        <v>4.25</v>
      </c>
      <c r="BR34">
        <v>1.99</v>
      </c>
      <c r="BS34">
        <v>0.42</v>
      </c>
      <c r="BT34">
        <v>0</v>
      </c>
      <c r="BU34">
        <v>0</v>
      </c>
      <c r="BV34">
        <v>0</v>
      </c>
      <c r="BW34">
        <f t="shared" si="2"/>
        <v>71.430000000000007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204.775713</v>
      </c>
      <c r="L35">
        <v>354.44932799999998</v>
      </c>
      <c r="M35">
        <v>86.697000000000003</v>
      </c>
      <c r="N35">
        <v>113.789812</v>
      </c>
      <c r="O35">
        <v>119.12709700000001</v>
      </c>
      <c r="P35">
        <v>118.4859</v>
      </c>
      <c r="Q35">
        <v>7.2852449999999997</v>
      </c>
      <c r="R35">
        <v>32.159578000000003</v>
      </c>
      <c r="S35">
        <v>19.548825000000001</v>
      </c>
      <c r="T35">
        <v>0</v>
      </c>
      <c r="U35">
        <v>336.167618</v>
      </c>
      <c r="V35">
        <v>19.622420999999999</v>
      </c>
      <c r="W35">
        <v>36.738912999999997</v>
      </c>
      <c r="X35">
        <v>120.663825</v>
      </c>
      <c r="Y35">
        <v>0</v>
      </c>
      <c r="Z35">
        <v>18.939827000000001</v>
      </c>
      <c r="AA35">
        <v>41.094377999999999</v>
      </c>
      <c r="AB35">
        <v>38.060099000000001</v>
      </c>
      <c r="AC35">
        <v>27.996203000000001</v>
      </c>
      <c r="AD35">
        <v>35.248784999999998</v>
      </c>
      <c r="AE35">
        <v>44.492899999999999</v>
      </c>
      <c r="AF35">
        <v>17.096647999999998</v>
      </c>
      <c r="AG35">
        <v>37.757120999999998</v>
      </c>
      <c r="AH35">
        <v>147.327584</v>
      </c>
      <c r="AI35">
        <v>42.919832</v>
      </c>
      <c r="AJ35">
        <v>0</v>
      </c>
      <c r="AK35">
        <v>48.897108000000003</v>
      </c>
      <c r="AL35">
        <v>76.451919000000004</v>
      </c>
      <c r="AM35">
        <v>15.408947</v>
      </c>
      <c r="AN35">
        <v>0.66340500000000002</v>
      </c>
      <c r="AO35">
        <v>27.7546</v>
      </c>
      <c r="AP35">
        <v>11.105886</v>
      </c>
      <c r="AQ35">
        <v>43.695287999999998</v>
      </c>
      <c r="AR35">
        <v>47.325001999999998</v>
      </c>
      <c r="AS35">
        <v>30.322448999999999</v>
      </c>
      <c r="AT35">
        <v>10.834813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71.77</v>
      </c>
      <c r="BA35">
        <f t="shared" si="1"/>
        <v>2404.6740689999997</v>
      </c>
      <c r="BD35">
        <v>21.67</v>
      </c>
      <c r="BE35">
        <v>7.07</v>
      </c>
      <c r="BF35">
        <v>1.52</v>
      </c>
      <c r="BG35">
        <v>3.89</v>
      </c>
      <c r="BH35">
        <v>4.96</v>
      </c>
      <c r="BI35">
        <v>2.2999999999999998</v>
      </c>
      <c r="BJ35">
        <v>2.88</v>
      </c>
      <c r="BK35">
        <v>4.0599999999999996</v>
      </c>
      <c r="BL35">
        <v>1.82</v>
      </c>
      <c r="BM35">
        <v>0</v>
      </c>
      <c r="BN35">
        <v>0.49</v>
      </c>
      <c r="BO35">
        <v>14.45</v>
      </c>
      <c r="BP35">
        <v>0</v>
      </c>
      <c r="BQ35">
        <v>4.25</v>
      </c>
      <c r="BR35">
        <v>1.99</v>
      </c>
      <c r="BS35">
        <v>0.42</v>
      </c>
      <c r="BT35">
        <v>0</v>
      </c>
      <c r="BU35">
        <v>0</v>
      </c>
      <c r="BV35">
        <v>0</v>
      </c>
      <c r="BW35">
        <f t="shared" si="2"/>
        <v>71.77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204.775713</v>
      </c>
      <c r="L36">
        <v>353.49300099999999</v>
      </c>
      <c r="M36">
        <v>86.697000000000003</v>
      </c>
      <c r="N36">
        <v>113.789812</v>
      </c>
      <c r="O36">
        <v>119.12709700000001</v>
      </c>
      <c r="P36">
        <v>118.4859</v>
      </c>
      <c r="Q36">
        <v>7.2852449999999997</v>
      </c>
      <c r="R36">
        <v>32.159578000000003</v>
      </c>
      <c r="S36">
        <v>19.548825000000001</v>
      </c>
      <c r="T36">
        <v>0</v>
      </c>
      <c r="U36">
        <v>336.167618</v>
      </c>
      <c r="V36">
        <v>19.622420999999999</v>
      </c>
      <c r="W36">
        <v>36.738912999999997</v>
      </c>
      <c r="X36">
        <v>120.663825</v>
      </c>
      <c r="Y36">
        <v>0</v>
      </c>
      <c r="Z36">
        <v>18.939827000000001</v>
      </c>
      <c r="AA36">
        <v>41.094377999999999</v>
      </c>
      <c r="AB36">
        <v>38.060099000000001</v>
      </c>
      <c r="AC36">
        <v>27.996203000000001</v>
      </c>
      <c r="AD36">
        <v>35.248784999999998</v>
      </c>
      <c r="AE36">
        <v>44.492899999999999</v>
      </c>
      <c r="AF36">
        <v>17.096647999999998</v>
      </c>
      <c r="AG36">
        <v>37.757120999999998</v>
      </c>
      <c r="AH36">
        <v>147.327584</v>
      </c>
      <c r="AI36">
        <v>42.919832</v>
      </c>
      <c r="AJ36">
        <v>0</v>
      </c>
      <c r="AK36">
        <v>48.897108000000003</v>
      </c>
      <c r="AL36">
        <v>76.451919000000004</v>
      </c>
      <c r="AM36">
        <v>15.408947</v>
      </c>
      <c r="AN36">
        <v>0.66340500000000002</v>
      </c>
      <c r="AO36">
        <v>27.7546</v>
      </c>
      <c r="AP36">
        <v>11.105886</v>
      </c>
      <c r="AQ36">
        <v>43.695287999999998</v>
      </c>
      <c r="AR36">
        <v>47.325001999999998</v>
      </c>
      <c r="AS36">
        <v>30.322448999999999</v>
      </c>
      <c r="AT36">
        <v>10.834813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71.78</v>
      </c>
      <c r="BA36">
        <f t="shared" si="1"/>
        <v>2403.727742</v>
      </c>
      <c r="BD36">
        <v>21.67</v>
      </c>
      <c r="BE36">
        <v>7.07</v>
      </c>
      <c r="BF36">
        <v>1.53</v>
      </c>
      <c r="BG36">
        <v>3.89</v>
      </c>
      <c r="BH36">
        <v>4.96</v>
      </c>
      <c r="BI36">
        <v>2.2999999999999998</v>
      </c>
      <c r="BJ36">
        <v>2.88</v>
      </c>
      <c r="BK36">
        <v>4.0599999999999996</v>
      </c>
      <c r="BL36">
        <v>1.82</v>
      </c>
      <c r="BM36">
        <v>0</v>
      </c>
      <c r="BN36">
        <v>0.49</v>
      </c>
      <c r="BO36">
        <v>14.45</v>
      </c>
      <c r="BP36">
        <v>0</v>
      </c>
      <c r="BQ36">
        <v>4.25</v>
      </c>
      <c r="BR36">
        <v>1.99</v>
      </c>
      <c r="BS36">
        <v>0.42</v>
      </c>
      <c r="BT36">
        <v>0</v>
      </c>
      <c r="BU36">
        <v>0</v>
      </c>
      <c r="BV36">
        <v>0</v>
      </c>
      <c r="BW36">
        <f t="shared" si="2"/>
        <v>71.78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136.58813699999999</v>
      </c>
      <c r="L37">
        <v>353.49300099999999</v>
      </c>
      <c r="M37">
        <v>86.697000000000003</v>
      </c>
      <c r="N37">
        <v>113.789812</v>
      </c>
      <c r="O37">
        <v>119.12709700000001</v>
      </c>
      <c r="P37">
        <v>118.4859</v>
      </c>
      <c r="Q37">
        <v>5.1802770000000002</v>
      </c>
      <c r="R37">
        <v>22.399539999999998</v>
      </c>
      <c r="S37">
        <v>13.891484999999999</v>
      </c>
      <c r="T37">
        <v>0</v>
      </c>
      <c r="U37">
        <v>336.167618</v>
      </c>
      <c r="V37">
        <v>19.622420999999999</v>
      </c>
      <c r="W37">
        <v>36.738912999999997</v>
      </c>
      <c r="X37">
        <v>120.663825</v>
      </c>
      <c r="Y37">
        <v>0</v>
      </c>
      <c r="Z37">
        <v>18.939827000000001</v>
      </c>
      <c r="AA37">
        <v>41.094377999999999</v>
      </c>
      <c r="AB37">
        <v>38.060099000000001</v>
      </c>
      <c r="AC37">
        <v>27.996203000000001</v>
      </c>
      <c r="AD37">
        <v>35.248784999999998</v>
      </c>
      <c r="AE37">
        <v>44.492899999999999</v>
      </c>
      <c r="AF37">
        <v>17.096647999999998</v>
      </c>
      <c r="AG37">
        <v>37.757120999999998</v>
      </c>
      <c r="AH37">
        <v>147.327584</v>
      </c>
      <c r="AI37">
        <v>42.919832</v>
      </c>
      <c r="AJ37">
        <v>0</v>
      </c>
      <c r="AK37">
        <v>48.897108000000003</v>
      </c>
      <c r="AL37">
        <v>76.451919000000004</v>
      </c>
      <c r="AM37">
        <v>15.408947</v>
      </c>
      <c r="AN37">
        <v>0.66340500000000002</v>
      </c>
      <c r="AO37">
        <v>27.7546</v>
      </c>
      <c r="AP37">
        <v>11.105886</v>
      </c>
      <c r="AQ37">
        <v>43.695287999999998</v>
      </c>
      <c r="AR37">
        <v>47.325001999999998</v>
      </c>
      <c r="AS37">
        <v>30.322448999999999</v>
      </c>
      <c r="AT37">
        <v>10.834813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70.929999999999993</v>
      </c>
      <c r="BA37">
        <f t="shared" si="1"/>
        <v>2317.1678199999997</v>
      </c>
      <c r="BD37">
        <v>21.67</v>
      </c>
      <c r="BE37">
        <v>7.07</v>
      </c>
      <c r="BF37">
        <v>1.58</v>
      </c>
      <c r="BG37">
        <v>3.89</v>
      </c>
      <c r="BH37">
        <v>4.96</v>
      </c>
      <c r="BI37">
        <v>2.2999999999999998</v>
      </c>
      <c r="BJ37">
        <v>2.88</v>
      </c>
      <c r="BK37">
        <v>4</v>
      </c>
      <c r="BL37">
        <v>0.98</v>
      </c>
      <c r="BM37">
        <v>0</v>
      </c>
      <c r="BN37">
        <v>0.49</v>
      </c>
      <c r="BO37">
        <v>14.45</v>
      </c>
      <c r="BP37">
        <v>0</v>
      </c>
      <c r="BQ37">
        <v>4.25</v>
      </c>
      <c r="BR37">
        <v>1.99</v>
      </c>
      <c r="BS37">
        <v>0.42</v>
      </c>
      <c r="BT37">
        <v>0</v>
      </c>
      <c r="BU37">
        <v>0</v>
      </c>
      <c r="BV37">
        <v>0</v>
      </c>
      <c r="BW37">
        <f t="shared" si="2"/>
        <v>70.929999999999993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136.58813699999999</v>
      </c>
      <c r="L38">
        <v>353.49300099999999</v>
      </c>
      <c r="M38">
        <v>86.697000000000003</v>
      </c>
      <c r="N38">
        <v>113.789812</v>
      </c>
      <c r="O38">
        <v>119.12709700000001</v>
      </c>
      <c r="P38">
        <v>118.4859</v>
      </c>
      <c r="Q38">
        <v>5.1802770000000002</v>
      </c>
      <c r="R38">
        <v>22.399539999999998</v>
      </c>
      <c r="S38">
        <v>13.891484999999999</v>
      </c>
      <c r="T38">
        <v>0</v>
      </c>
      <c r="U38">
        <v>336.167618</v>
      </c>
      <c r="V38">
        <v>19.622420999999999</v>
      </c>
      <c r="W38">
        <v>36.738912999999997</v>
      </c>
      <c r="X38">
        <v>120.663825</v>
      </c>
      <c r="Y38">
        <v>0</v>
      </c>
      <c r="Z38">
        <v>18.939827000000001</v>
      </c>
      <c r="AA38">
        <v>41.094377999999999</v>
      </c>
      <c r="AB38">
        <v>38.060099000000001</v>
      </c>
      <c r="AC38">
        <v>27.996203000000001</v>
      </c>
      <c r="AD38">
        <v>35.248784999999998</v>
      </c>
      <c r="AE38">
        <v>44.492899999999999</v>
      </c>
      <c r="AF38">
        <v>17.096647999999998</v>
      </c>
      <c r="AG38">
        <v>37.757120999999998</v>
      </c>
      <c r="AH38">
        <v>147.327584</v>
      </c>
      <c r="AI38">
        <v>42.919832</v>
      </c>
      <c r="AJ38">
        <v>0</v>
      </c>
      <c r="AK38">
        <v>48.897108000000003</v>
      </c>
      <c r="AL38">
        <v>76.451919000000004</v>
      </c>
      <c r="AM38">
        <v>15.408947</v>
      </c>
      <c r="AN38">
        <v>0.66340500000000002</v>
      </c>
      <c r="AO38">
        <v>27.7546</v>
      </c>
      <c r="AP38">
        <v>11.105886</v>
      </c>
      <c r="AQ38">
        <v>43.695287999999998</v>
      </c>
      <c r="AR38">
        <v>47.325001999999998</v>
      </c>
      <c r="AS38">
        <v>30.322448999999999</v>
      </c>
      <c r="AT38">
        <v>10.834813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70.929999999999993</v>
      </c>
      <c r="BA38">
        <f t="shared" si="1"/>
        <v>2317.1678199999997</v>
      </c>
      <c r="BD38">
        <v>21.67</v>
      </c>
      <c r="BE38">
        <v>7.07</v>
      </c>
      <c r="BF38">
        <v>1.58</v>
      </c>
      <c r="BG38">
        <v>3.89</v>
      </c>
      <c r="BH38">
        <v>4.96</v>
      </c>
      <c r="BI38">
        <v>2.2999999999999998</v>
      </c>
      <c r="BJ38">
        <v>2.88</v>
      </c>
      <c r="BK38">
        <v>4</v>
      </c>
      <c r="BL38">
        <v>0.98</v>
      </c>
      <c r="BM38">
        <v>0</v>
      </c>
      <c r="BN38">
        <v>0.49</v>
      </c>
      <c r="BO38">
        <v>14.45</v>
      </c>
      <c r="BP38">
        <v>0</v>
      </c>
      <c r="BQ38">
        <v>4.25</v>
      </c>
      <c r="BR38">
        <v>1.99</v>
      </c>
      <c r="BS38">
        <v>0.42</v>
      </c>
      <c r="BT38">
        <v>0</v>
      </c>
      <c r="BU38">
        <v>0</v>
      </c>
      <c r="BV38">
        <v>0</v>
      </c>
      <c r="BW38">
        <f t="shared" si="2"/>
        <v>70.929999999999993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136.58813699999999</v>
      </c>
      <c r="L39">
        <v>353.49300099999999</v>
      </c>
      <c r="M39">
        <v>86.697000000000003</v>
      </c>
      <c r="N39">
        <v>113.789812</v>
      </c>
      <c r="O39">
        <v>119.12709700000001</v>
      </c>
      <c r="P39">
        <v>118.4859</v>
      </c>
      <c r="Q39">
        <v>4.793005</v>
      </c>
      <c r="R39">
        <v>22.374447</v>
      </c>
      <c r="S39">
        <v>13.824508</v>
      </c>
      <c r="T39">
        <v>0</v>
      </c>
      <c r="U39">
        <v>336.167618</v>
      </c>
      <c r="V39">
        <v>19.622420999999999</v>
      </c>
      <c r="W39">
        <v>36.738912999999997</v>
      </c>
      <c r="X39">
        <v>120.663825</v>
      </c>
      <c r="Y39">
        <v>0</v>
      </c>
      <c r="Z39">
        <v>18.939827000000001</v>
      </c>
      <c r="AA39">
        <v>41.094377999999999</v>
      </c>
      <c r="AB39">
        <v>38.060099000000001</v>
      </c>
      <c r="AC39">
        <v>27.996203000000001</v>
      </c>
      <c r="AD39">
        <v>35.248784999999998</v>
      </c>
      <c r="AE39">
        <v>40.785159</v>
      </c>
      <c r="AF39">
        <v>17.096647999999998</v>
      </c>
      <c r="AG39">
        <v>37.757120999999998</v>
      </c>
      <c r="AH39">
        <v>147.327584</v>
      </c>
      <c r="AI39">
        <v>42.919832</v>
      </c>
      <c r="AJ39">
        <v>0</v>
      </c>
      <c r="AK39">
        <v>48.897108000000003</v>
      </c>
      <c r="AL39">
        <v>76.451919000000004</v>
      </c>
      <c r="AM39">
        <v>15.408947</v>
      </c>
      <c r="AN39">
        <v>0.66340500000000002</v>
      </c>
      <c r="AO39">
        <v>28.321020000000001</v>
      </c>
      <c r="AP39">
        <v>11.105886</v>
      </c>
      <c r="AQ39">
        <v>43.695287999999998</v>
      </c>
      <c r="AR39">
        <v>47.325001999999998</v>
      </c>
      <c r="AS39">
        <v>30.322448999999999</v>
      </c>
      <c r="AT39">
        <v>10.834813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70.929999999999993</v>
      </c>
      <c r="BA39">
        <f t="shared" si="1"/>
        <v>2313.5471569999991</v>
      </c>
      <c r="BD39">
        <v>21.67</v>
      </c>
      <c r="BE39">
        <v>7.07</v>
      </c>
      <c r="BF39">
        <v>1.58</v>
      </c>
      <c r="BG39">
        <v>3.89</v>
      </c>
      <c r="BH39">
        <v>4.96</v>
      </c>
      <c r="BI39">
        <v>2.2999999999999998</v>
      </c>
      <c r="BJ39">
        <v>2.88</v>
      </c>
      <c r="BK39">
        <v>4</v>
      </c>
      <c r="BL39">
        <v>0.98</v>
      </c>
      <c r="BM39">
        <v>0</v>
      </c>
      <c r="BN39">
        <v>0.49</v>
      </c>
      <c r="BO39">
        <v>14.45</v>
      </c>
      <c r="BP39">
        <v>0</v>
      </c>
      <c r="BQ39">
        <v>4.25</v>
      </c>
      <c r="BR39">
        <v>1.99</v>
      </c>
      <c r="BS39">
        <v>0.42</v>
      </c>
      <c r="BT39">
        <v>0</v>
      </c>
      <c r="BU39">
        <v>0</v>
      </c>
      <c r="BV39">
        <v>0</v>
      </c>
      <c r="BW39">
        <f t="shared" si="2"/>
        <v>70.929999999999993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136.58813699999999</v>
      </c>
      <c r="L40">
        <v>353.49300099999999</v>
      </c>
      <c r="M40">
        <v>86.697000000000003</v>
      </c>
      <c r="N40">
        <v>113.789812</v>
      </c>
      <c r="O40">
        <v>119.12709700000001</v>
      </c>
      <c r="P40">
        <v>118.4859</v>
      </c>
      <c r="Q40">
        <v>4.793005</v>
      </c>
      <c r="R40">
        <v>22.374447</v>
      </c>
      <c r="S40">
        <v>13.824508</v>
      </c>
      <c r="T40">
        <v>0</v>
      </c>
      <c r="U40">
        <v>336.167618</v>
      </c>
      <c r="V40">
        <v>19.622420999999999</v>
      </c>
      <c r="W40">
        <v>36.738912999999997</v>
      </c>
      <c r="X40">
        <v>120.663825</v>
      </c>
      <c r="Y40">
        <v>0</v>
      </c>
      <c r="Z40">
        <v>18.939827000000001</v>
      </c>
      <c r="AA40">
        <v>41.094377999999999</v>
      </c>
      <c r="AB40">
        <v>38.060099000000001</v>
      </c>
      <c r="AC40">
        <v>27.996203000000001</v>
      </c>
      <c r="AD40">
        <v>35.248784999999998</v>
      </c>
      <c r="AE40">
        <v>40.785159</v>
      </c>
      <c r="AF40">
        <v>17.096647999999998</v>
      </c>
      <c r="AG40">
        <v>37.757120999999998</v>
      </c>
      <c r="AH40">
        <v>147.327584</v>
      </c>
      <c r="AI40">
        <v>42.919832</v>
      </c>
      <c r="AJ40">
        <v>0</v>
      </c>
      <c r="AK40">
        <v>48.897108000000003</v>
      </c>
      <c r="AL40">
        <v>76.451919000000004</v>
      </c>
      <c r="AM40">
        <v>15.408947</v>
      </c>
      <c r="AN40">
        <v>0.66340500000000002</v>
      </c>
      <c r="AO40">
        <v>28.321020000000001</v>
      </c>
      <c r="AP40">
        <v>11.105886</v>
      </c>
      <c r="AQ40">
        <v>43.695287999999998</v>
      </c>
      <c r="AR40">
        <v>47.325001999999998</v>
      </c>
      <c r="AS40">
        <v>30.322448999999999</v>
      </c>
      <c r="AT40">
        <v>10.834813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70.929999999999993</v>
      </c>
      <c r="BA40">
        <f t="shared" si="1"/>
        <v>2313.5471569999991</v>
      </c>
      <c r="BD40">
        <v>21.67</v>
      </c>
      <c r="BE40">
        <v>7.07</v>
      </c>
      <c r="BF40">
        <v>1.58</v>
      </c>
      <c r="BG40">
        <v>3.89</v>
      </c>
      <c r="BH40">
        <v>4.96</v>
      </c>
      <c r="BI40">
        <v>2.2999999999999998</v>
      </c>
      <c r="BJ40">
        <v>2.88</v>
      </c>
      <c r="BK40">
        <v>4</v>
      </c>
      <c r="BL40">
        <v>0.98</v>
      </c>
      <c r="BM40">
        <v>0</v>
      </c>
      <c r="BN40">
        <v>0.49</v>
      </c>
      <c r="BO40">
        <v>14.45</v>
      </c>
      <c r="BP40">
        <v>0</v>
      </c>
      <c r="BQ40">
        <v>4.25</v>
      </c>
      <c r="BR40">
        <v>1.99</v>
      </c>
      <c r="BS40">
        <v>0.42</v>
      </c>
      <c r="BT40">
        <v>0</v>
      </c>
      <c r="BU40">
        <v>0</v>
      </c>
      <c r="BV40">
        <v>0</v>
      </c>
      <c r="BW40">
        <f t="shared" si="2"/>
        <v>70.929999999999993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113.671513</v>
      </c>
      <c r="L41">
        <v>353.49300099999999</v>
      </c>
      <c r="M41">
        <v>86.697000000000003</v>
      </c>
      <c r="N41">
        <v>113.789812</v>
      </c>
      <c r="O41">
        <v>119.12709700000001</v>
      </c>
      <c r="P41">
        <v>118.4859</v>
      </c>
      <c r="Q41">
        <v>4.793005</v>
      </c>
      <c r="R41">
        <v>22.374447</v>
      </c>
      <c r="S41">
        <v>13.824508</v>
      </c>
      <c r="T41">
        <v>0</v>
      </c>
      <c r="U41">
        <v>336.167618</v>
      </c>
      <c r="V41">
        <v>19.622420999999999</v>
      </c>
      <c r="W41">
        <v>36.738912999999997</v>
      </c>
      <c r="X41">
        <v>120.663825</v>
      </c>
      <c r="Y41">
        <v>0</v>
      </c>
      <c r="Z41">
        <v>18.939827000000001</v>
      </c>
      <c r="AA41">
        <v>41.094377999999999</v>
      </c>
      <c r="AB41">
        <v>38.060099000000001</v>
      </c>
      <c r="AC41">
        <v>27.996203000000001</v>
      </c>
      <c r="AD41">
        <v>35.248784999999998</v>
      </c>
      <c r="AE41">
        <v>40.785159</v>
      </c>
      <c r="AF41">
        <v>17.096647999999998</v>
      </c>
      <c r="AG41">
        <v>37.757120999999998</v>
      </c>
      <c r="AH41">
        <v>147.327584</v>
      </c>
      <c r="AI41">
        <v>44.146112000000002</v>
      </c>
      <c r="AJ41">
        <v>0</v>
      </c>
      <c r="AK41">
        <v>48.897108000000003</v>
      </c>
      <c r="AL41">
        <v>76.451919000000004</v>
      </c>
      <c r="AM41">
        <v>15.408947</v>
      </c>
      <c r="AN41">
        <v>0.66340500000000002</v>
      </c>
      <c r="AO41">
        <v>28.321020000000001</v>
      </c>
      <c r="AP41">
        <v>11.105886</v>
      </c>
      <c r="AQ41">
        <v>43.695287999999998</v>
      </c>
      <c r="AR41">
        <v>47.325001999999998</v>
      </c>
      <c r="AS41">
        <v>30.322448999999999</v>
      </c>
      <c r="AT41">
        <v>10.834813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70.929999999999993</v>
      </c>
      <c r="BA41">
        <f t="shared" si="1"/>
        <v>2291.856812999999</v>
      </c>
      <c r="BD41">
        <v>21.67</v>
      </c>
      <c r="BE41">
        <v>7.07</v>
      </c>
      <c r="BF41">
        <v>1.58</v>
      </c>
      <c r="BG41">
        <v>3.89</v>
      </c>
      <c r="BH41">
        <v>4.96</v>
      </c>
      <c r="BI41">
        <v>2.2999999999999998</v>
      </c>
      <c r="BJ41">
        <v>2.88</v>
      </c>
      <c r="BK41">
        <v>4</v>
      </c>
      <c r="BL41">
        <v>0.98</v>
      </c>
      <c r="BM41">
        <v>0</v>
      </c>
      <c r="BN41">
        <v>0.49</v>
      </c>
      <c r="BO41">
        <v>14.45</v>
      </c>
      <c r="BP41">
        <v>0</v>
      </c>
      <c r="BQ41">
        <v>4.25</v>
      </c>
      <c r="BR41">
        <v>1.99</v>
      </c>
      <c r="BS41">
        <v>0.42</v>
      </c>
      <c r="BT41">
        <v>0</v>
      </c>
      <c r="BU41">
        <v>0</v>
      </c>
      <c r="BV41">
        <v>0</v>
      </c>
      <c r="BW41">
        <f t="shared" si="2"/>
        <v>70.929999999999993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113.65134</v>
      </c>
      <c r="L42">
        <v>353.49300099999999</v>
      </c>
      <c r="M42">
        <v>86.697000000000003</v>
      </c>
      <c r="N42">
        <v>113.789812</v>
      </c>
      <c r="O42">
        <v>119.12709700000001</v>
      </c>
      <c r="P42">
        <v>118.4859</v>
      </c>
      <c r="Q42">
        <v>4.793005</v>
      </c>
      <c r="R42">
        <v>22.374447</v>
      </c>
      <c r="S42">
        <v>13.824508</v>
      </c>
      <c r="T42">
        <v>0</v>
      </c>
      <c r="U42">
        <v>336.167618</v>
      </c>
      <c r="V42">
        <v>19.622420999999999</v>
      </c>
      <c r="W42">
        <v>36.738912999999997</v>
      </c>
      <c r="X42">
        <v>120.663825</v>
      </c>
      <c r="Y42">
        <v>0</v>
      </c>
      <c r="Z42">
        <v>18.939827000000001</v>
      </c>
      <c r="AA42">
        <v>41.094377999999999</v>
      </c>
      <c r="AB42">
        <v>38.060099000000001</v>
      </c>
      <c r="AC42">
        <v>27.996203000000001</v>
      </c>
      <c r="AD42">
        <v>35.248784999999998</v>
      </c>
      <c r="AE42">
        <v>40.785159</v>
      </c>
      <c r="AF42">
        <v>17.096647999999998</v>
      </c>
      <c r="AG42">
        <v>37.757120999999998</v>
      </c>
      <c r="AH42">
        <v>147.327584</v>
      </c>
      <c r="AI42">
        <v>44.146112000000002</v>
      </c>
      <c r="AJ42">
        <v>0</v>
      </c>
      <c r="AK42">
        <v>48.897108000000003</v>
      </c>
      <c r="AL42">
        <v>76.451919000000004</v>
      </c>
      <c r="AM42">
        <v>15.408947</v>
      </c>
      <c r="AN42">
        <v>0.66340500000000002</v>
      </c>
      <c r="AO42">
        <v>28.321020000000001</v>
      </c>
      <c r="AP42">
        <v>11.105886</v>
      </c>
      <c r="AQ42">
        <v>43.695287999999998</v>
      </c>
      <c r="AR42">
        <v>47.325001999999998</v>
      </c>
      <c r="AS42">
        <v>30.322448999999999</v>
      </c>
      <c r="AT42">
        <v>10.834813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70.989999999999995</v>
      </c>
      <c r="BA42">
        <f t="shared" si="1"/>
        <v>2291.896639999999</v>
      </c>
      <c r="BD42">
        <v>21.67</v>
      </c>
      <c r="BE42">
        <v>7.07</v>
      </c>
      <c r="BF42">
        <v>1.58</v>
      </c>
      <c r="BG42">
        <v>3.89</v>
      </c>
      <c r="BH42">
        <v>4.96</v>
      </c>
      <c r="BI42">
        <v>2.2999999999999998</v>
      </c>
      <c r="BJ42">
        <v>2.88</v>
      </c>
      <c r="BK42">
        <v>4.0599999999999996</v>
      </c>
      <c r="BL42">
        <v>0.98</v>
      </c>
      <c r="BM42">
        <v>0</v>
      </c>
      <c r="BN42">
        <v>0.49</v>
      </c>
      <c r="BO42">
        <v>14.45</v>
      </c>
      <c r="BP42">
        <v>0</v>
      </c>
      <c r="BQ42">
        <v>4.25</v>
      </c>
      <c r="BR42">
        <v>1.99</v>
      </c>
      <c r="BS42">
        <v>0.42</v>
      </c>
      <c r="BT42">
        <v>0</v>
      </c>
      <c r="BU42">
        <v>0</v>
      </c>
      <c r="BV42">
        <v>0</v>
      </c>
      <c r="BW42">
        <f t="shared" si="2"/>
        <v>70.989999999999995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111.582195</v>
      </c>
      <c r="L43">
        <v>353.49300099999999</v>
      </c>
      <c r="M43">
        <v>86.697000000000003</v>
      </c>
      <c r="N43">
        <v>113.789812</v>
      </c>
      <c r="O43">
        <v>119.12709700000001</v>
      </c>
      <c r="P43">
        <v>118.4859</v>
      </c>
      <c r="Q43">
        <v>7.2852449999999997</v>
      </c>
      <c r="R43">
        <v>32.159578000000003</v>
      </c>
      <c r="S43">
        <v>19.548825000000001</v>
      </c>
      <c r="T43">
        <v>0</v>
      </c>
      <c r="U43">
        <v>336.167618</v>
      </c>
      <c r="V43">
        <v>19.622420999999999</v>
      </c>
      <c r="W43">
        <v>36.738912999999997</v>
      </c>
      <c r="X43">
        <v>120.663825</v>
      </c>
      <c r="Y43">
        <v>0</v>
      </c>
      <c r="Z43">
        <v>18.939827000000001</v>
      </c>
      <c r="AA43">
        <v>41.094377999999999</v>
      </c>
      <c r="AB43">
        <v>38.060099000000001</v>
      </c>
      <c r="AC43">
        <v>27.996203000000001</v>
      </c>
      <c r="AD43">
        <v>35.248784999999998</v>
      </c>
      <c r="AE43">
        <v>40.785159</v>
      </c>
      <c r="AF43">
        <v>6.1737900000000003</v>
      </c>
      <c r="AG43">
        <v>37.757120999999998</v>
      </c>
      <c r="AH43">
        <v>147.327584</v>
      </c>
      <c r="AI43">
        <v>44.146112000000002</v>
      </c>
      <c r="AJ43">
        <v>0</v>
      </c>
      <c r="AK43">
        <v>48.897108000000003</v>
      </c>
      <c r="AL43">
        <v>76.451919000000004</v>
      </c>
      <c r="AM43">
        <v>15.408947</v>
      </c>
      <c r="AN43">
        <v>0.66340500000000002</v>
      </c>
      <c r="AO43">
        <v>28.321020000000001</v>
      </c>
      <c r="AP43">
        <v>11.105886</v>
      </c>
      <c r="AQ43">
        <v>43.695287999999998</v>
      </c>
      <c r="AR43">
        <v>47.325001999999998</v>
      </c>
      <c r="AS43">
        <v>30.726749000000002</v>
      </c>
      <c r="AT43">
        <v>10.834813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70.989999999999995</v>
      </c>
      <c r="BA43">
        <f t="shared" si="1"/>
        <v>2297.3106249999992</v>
      </c>
      <c r="BD43">
        <v>21.67</v>
      </c>
      <c r="BE43">
        <v>7.07</v>
      </c>
      <c r="BF43">
        <v>1.58</v>
      </c>
      <c r="BG43">
        <v>3.89</v>
      </c>
      <c r="BH43">
        <v>4.96</v>
      </c>
      <c r="BI43">
        <v>2.2999999999999998</v>
      </c>
      <c r="BJ43">
        <v>2.88</v>
      </c>
      <c r="BK43">
        <v>4.0599999999999996</v>
      </c>
      <c r="BL43">
        <v>0.98</v>
      </c>
      <c r="BM43">
        <v>0</v>
      </c>
      <c r="BN43">
        <v>0.49</v>
      </c>
      <c r="BO43">
        <v>14.45</v>
      </c>
      <c r="BP43">
        <v>0</v>
      </c>
      <c r="BQ43">
        <v>4.25</v>
      </c>
      <c r="BR43">
        <v>1.99</v>
      </c>
      <c r="BS43">
        <v>0.42</v>
      </c>
      <c r="BT43">
        <v>0</v>
      </c>
      <c r="BU43">
        <v>0</v>
      </c>
      <c r="BV43">
        <v>0</v>
      </c>
      <c r="BW43">
        <f t="shared" si="2"/>
        <v>70.989999999999995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111.556213</v>
      </c>
      <c r="L44">
        <v>353.49300099999999</v>
      </c>
      <c r="M44">
        <v>86.697000000000003</v>
      </c>
      <c r="N44">
        <v>113.789812</v>
      </c>
      <c r="O44">
        <v>119.12709700000001</v>
      </c>
      <c r="P44">
        <v>118.4859</v>
      </c>
      <c r="Q44">
        <v>7.2852449999999997</v>
      </c>
      <c r="R44">
        <v>32.159578000000003</v>
      </c>
      <c r="S44">
        <v>19.548825000000001</v>
      </c>
      <c r="T44">
        <v>0</v>
      </c>
      <c r="U44">
        <v>336.167618</v>
      </c>
      <c r="V44">
        <v>19.622420999999999</v>
      </c>
      <c r="W44">
        <v>36.738912999999997</v>
      </c>
      <c r="X44">
        <v>120.663825</v>
      </c>
      <c r="Y44">
        <v>0</v>
      </c>
      <c r="Z44">
        <v>18.939827000000001</v>
      </c>
      <c r="AA44">
        <v>41.094377999999999</v>
      </c>
      <c r="AB44">
        <v>38.060099000000001</v>
      </c>
      <c r="AC44">
        <v>27.996203000000001</v>
      </c>
      <c r="AD44">
        <v>35.248784999999998</v>
      </c>
      <c r="AE44">
        <v>40.785159</v>
      </c>
      <c r="AF44">
        <v>6.1737900000000003</v>
      </c>
      <c r="AG44">
        <v>37.757120999999998</v>
      </c>
      <c r="AH44">
        <v>147.327584</v>
      </c>
      <c r="AI44">
        <v>44.146112000000002</v>
      </c>
      <c r="AJ44">
        <v>0</v>
      </c>
      <c r="AK44">
        <v>48.897108000000003</v>
      </c>
      <c r="AL44">
        <v>76.451919000000004</v>
      </c>
      <c r="AM44">
        <v>15.408947</v>
      </c>
      <c r="AN44">
        <v>0.66340500000000002</v>
      </c>
      <c r="AO44">
        <v>28.321020000000001</v>
      </c>
      <c r="AP44">
        <v>11.105886</v>
      </c>
      <c r="AQ44">
        <v>43.695287999999998</v>
      </c>
      <c r="AR44">
        <v>47.325001999999998</v>
      </c>
      <c r="AS44">
        <v>30.726749000000002</v>
      </c>
      <c r="AT44">
        <v>10.834813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71.11</v>
      </c>
      <c r="BA44">
        <f t="shared" si="1"/>
        <v>2297.4046429999994</v>
      </c>
      <c r="BD44">
        <v>21.67</v>
      </c>
      <c r="BE44">
        <v>7.07</v>
      </c>
      <c r="BF44">
        <v>1.58</v>
      </c>
      <c r="BG44">
        <v>3.89</v>
      </c>
      <c r="BH44">
        <v>4.96</v>
      </c>
      <c r="BI44">
        <v>2.2999999999999998</v>
      </c>
      <c r="BJ44">
        <v>2.88</v>
      </c>
      <c r="BK44">
        <v>4.16</v>
      </c>
      <c r="BL44">
        <v>1</v>
      </c>
      <c r="BM44">
        <v>0</v>
      </c>
      <c r="BN44">
        <v>0.49</v>
      </c>
      <c r="BO44">
        <v>14.45</v>
      </c>
      <c r="BP44">
        <v>0</v>
      </c>
      <c r="BQ44">
        <v>4.25</v>
      </c>
      <c r="BR44">
        <v>1.99</v>
      </c>
      <c r="BS44">
        <v>0.42</v>
      </c>
      <c r="BT44">
        <v>0</v>
      </c>
      <c r="BU44">
        <v>0</v>
      </c>
      <c r="BV44">
        <v>0</v>
      </c>
      <c r="BW44">
        <f t="shared" si="2"/>
        <v>71.11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113.607603</v>
      </c>
      <c r="L45">
        <v>353.49300099999999</v>
      </c>
      <c r="M45">
        <v>86.697000000000003</v>
      </c>
      <c r="N45">
        <v>113.789812</v>
      </c>
      <c r="O45">
        <v>119.12709700000001</v>
      </c>
      <c r="P45">
        <v>118.4859</v>
      </c>
      <c r="Q45">
        <v>4.9628389999999998</v>
      </c>
      <c r="R45">
        <v>21.923539999999999</v>
      </c>
      <c r="S45">
        <v>13.398406</v>
      </c>
      <c r="T45">
        <v>0</v>
      </c>
      <c r="U45">
        <v>336.167618</v>
      </c>
      <c r="V45">
        <v>19.290468000000001</v>
      </c>
      <c r="W45">
        <v>36.046396999999999</v>
      </c>
      <c r="X45">
        <v>118.3704</v>
      </c>
      <c r="Y45">
        <v>0</v>
      </c>
      <c r="Z45">
        <v>18.939827000000001</v>
      </c>
      <c r="AA45">
        <v>41.094377999999999</v>
      </c>
      <c r="AB45">
        <v>38.060099000000001</v>
      </c>
      <c r="AC45">
        <v>27.996203000000001</v>
      </c>
      <c r="AD45">
        <v>35.248784999999998</v>
      </c>
      <c r="AE45">
        <v>40.785159</v>
      </c>
      <c r="AF45">
        <v>6.1737900000000003</v>
      </c>
      <c r="AG45">
        <v>37.757120999999998</v>
      </c>
      <c r="AH45">
        <v>147.327584</v>
      </c>
      <c r="AI45">
        <v>44.146112000000002</v>
      </c>
      <c r="AJ45">
        <v>0</v>
      </c>
      <c r="AK45">
        <v>48.897108000000003</v>
      </c>
      <c r="AL45">
        <v>76.451919000000004</v>
      </c>
      <c r="AM45">
        <v>15.408947</v>
      </c>
      <c r="AN45">
        <v>0.66340500000000002</v>
      </c>
      <c r="AO45">
        <v>28.321020000000001</v>
      </c>
      <c r="AP45">
        <v>11.105886</v>
      </c>
      <c r="AQ45">
        <v>43.695287999999998</v>
      </c>
      <c r="AR45">
        <v>47.325001999999998</v>
      </c>
      <c r="AS45">
        <v>30.726749000000002</v>
      </c>
      <c r="AT45">
        <v>10.834813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71.03</v>
      </c>
      <c r="BA45">
        <f t="shared" si="1"/>
        <v>2277.3492759999999</v>
      </c>
      <c r="BD45">
        <v>21.67</v>
      </c>
      <c r="BE45">
        <v>7.07</v>
      </c>
      <c r="BF45">
        <v>1.5</v>
      </c>
      <c r="BG45">
        <v>3.89</v>
      </c>
      <c r="BH45">
        <v>4.96</v>
      </c>
      <c r="BI45">
        <v>2.2999999999999998</v>
      </c>
      <c r="BJ45">
        <v>2.88</v>
      </c>
      <c r="BK45">
        <v>4.16</v>
      </c>
      <c r="BL45">
        <v>1</v>
      </c>
      <c r="BM45">
        <v>0</v>
      </c>
      <c r="BN45">
        <v>0.49</v>
      </c>
      <c r="BO45">
        <v>14.45</v>
      </c>
      <c r="BP45">
        <v>0</v>
      </c>
      <c r="BQ45">
        <v>4.25</v>
      </c>
      <c r="BR45">
        <v>1.99</v>
      </c>
      <c r="BS45">
        <v>0.42</v>
      </c>
      <c r="BT45">
        <v>0</v>
      </c>
      <c r="BU45">
        <v>0</v>
      </c>
      <c r="BV45">
        <v>0</v>
      </c>
      <c r="BW45">
        <f t="shared" si="2"/>
        <v>71.03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113.577161</v>
      </c>
      <c r="L46">
        <v>353.49300099999999</v>
      </c>
      <c r="M46">
        <v>86.697000000000003</v>
      </c>
      <c r="N46">
        <v>113.789812</v>
      </c>
      <c r="O46">
        <v>119.12709700000001</v>
      </c>
      <c r="P46">
        <v>118.4859</v>
      </c>
      <c r="Q46">
        <v>4.9628389999999998</v>
      </c>
      <c r="R46">
        <v>21.923539999999999</v>
      </c>
      <c r="S46">
        <v>13.398406</v>
      </c>
      <c r="T46">
        <v>0</v>
      </c>
      <c r="U46">
        <v>336.167618</v>
      </c>
      <c r="V46">
        <v>19.290468000000001</v>
      </c>
      <c r="W46">
        <v>36.046396999999999</v>
      </c>
      <c r="X46">
        <v>118.3704</v>
      </c>
      <c r="Y46">
        <v>0</v>
      </c>
      <c r="Z46">
        <v>18.939827000000001</v>
      </c>
      <c r="AA46">
        <v>41.094377999999999</v>
      </c>
      <c r="AB46">
        <v>38.060099000000001</v>
      </c>
      <c r="AC46">
        <v>27.996203000000001</v>
      </c>
      <c r="AD46">
        <v>35.248784999999998</v>
      </c>
      <c r="AE46">
        <v>40.785159</v>
      </c>
      <c r="AF46">
        <v>6.1737900000000003</v>
      </c>
      <c r="AG46">
        <v>37.757120999999998</v>
      </c>
      <c r="AH46">
        <v>147.327584</v>
      </c>
      <c r="AI46">
        <v>44.146112000000002</v>
      </c>
      <c r="AJ46">
        <v>0</v>
      </c>
      <c r="AK46">
        <v>48.897108000000003</v>
      </c>
      <c r="AL46">
        <v>76.451919000000004</v>
      </c>
      <c r="AM46">
        <v>15.408947</v>
      </c>
      <c r="AN46">
        <v>0.66340500000000002</v>
      </c>
      <c r="AO46">
        <v>28.321020000000001</v>
      </c>
      <c r="AP46">
        <v>11.105886</v>
      </c>
      <c r="AQ46">
        <v>43.695287999999998</v>
      </c>
      <c r="AR46">
        <v>47.325001999999998</v>
      </c>
      <c r="AS46">
        <v>30.726749000000002</v>
      </c>
      <c r="AT46">
        <v>10.834813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71.06</v>
      </c>
      <c r="BA46">
        <f t="shared" si="1"/>
        <v>2277.3488339999999</v>
      </c>
      <c r="BD46">
        <v>21.67</v>
      </c>
      <c r="BE46">
        <v>7.07</v>
      </c>
      <c r="BF46">
        <v>1.5</v>
      </c>
      <c r="BG46">
        <v>3.89</v>
      </c>
      <c r="BH46">
        <v>4.96</v>
      </c>
      <c r="BI46">
        <v>2.2999999999999998</v>
      </c>
      <c r="BJ46">
        <v>2.88</v>
      </c>
      <c r="BK46">
        <v>4.16</v>
      </c>
      <c r="BL46">
        <v>1.03</v>
      </c>
      <c r="BM46">
        <v>0</v>
      </c>
      <c r="BN46">
        <v>0.49</v>
      </c>
      <c r="BO46">
        <v>14.45</v>
      </c>
      <c r="BP46">
        <v>0</v>
      </c>
      <c r="BQ46">
        <v>4.25</v>
      </c>
      <c r="BR46">
        <v>1.99</v>
      </c>
      <c r="BS46">
        <v>0.42</v>
      </c>
      <c r="BT46">
        <v>0</v>
      </c>
      <c r="BU46">
        <v>0</v>
      </c>
      <c r="BV46">
        <v>0</v>
      </c>
      <c r="BW46">
        <f t="shared" si="2"/>
        <v>71.06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113.607603</v>
      </c>
      <c r="L47">
        <v>353.34932600000002</v>
      </c>
      <c r="M47">
        <v>86.697000000000003</v>
      </c>
      <c r="N47">
        <v>113.789812</v>
      </c>
      <c r="O47">
        <v>119.12709700000001</v>
      </c>
      <c r="P47">
        <v>118.4859</v>
      </c>
      <c r="Q47">
        <v>5.5320070000000001</v>
      </c>
      <c r="R47">
        <v>21.923539999999999</v>
      </c>
      <c r="S47">
        <v>13.398406</v>
      </c>
      <c r="T47">
        <v>0</v>
      </c>
      <c r="U47">
        <v>336.167618</v>
      </c>
      <c r="V47">
        <v>10.85196</v>
      </c>
      <c r="W47">
        <v>17.734064</v>
      </c>
      <c r="X47">
        <v>58.250847</v>
      </c>
      <c r="Y47">
        <v>0</v>
      </c>
      <c r="Z47">
        <v>18.939827000000001</v>
      </c>
      <c r="AA47">
        <v>41.094377999999999</v>
      </c>
      <c r="AB47">
        <v>38.060099000000001</v>
      </c>
      <c r="AC47">
        <v>27.996203000000001</v>
      </c>
      <c r="AD47">
        <v>35.248784999999998</v>
      </c>
      <c r="AE47">
        <v>40.785159</v>
      </c>
      <c r="AF47">
        <v>6.1737900000000003</v>
      </c>
      <c r="AG47">
        <v>37.757120999999998</v>
      </c>
      <c r="AH47">
        <v>147.327584</v>
      </c>
      <c r="AI47">
        <v>44.146112000000002</v>
      </c>
      <c r="AJ47">
        <v>0</v>
      </c>
      <c r="AK47">
        <v>48.897108000000003</v>
      </c>
      <c r="AL47">
        <v>76.451919000000004</v>
      </c>
      <c r="AM47">
        <v>15.408947</v>
      </c>
      <c r="AN47">
        <v>0.66340500000000002</v>
      </c>
      <c r="AO47">
        <v>28.321020000000001</v>
      </c>
      <c r="AP47">
        <v>11.105886</v>
      </c>
      <c r="AQ47">
        <v>41.874651</v>
      </c>
      <c r="AR47">
        <v>47.325001999999998</v>
      </c>
      <c r="AS47">
        <v>30.581614999999999</v>
      </c>
      <c r="AT47">
        <v>10.834813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71.06</v>
      </c>
      <c r="BA47">
        <f t="shared" si="1"/>
        <v>2188.9686040000001</v>
      </c>
      <c r="BD47">
        <v>21.67</v>
      </c>
      <c r="BE47">
        <v>7.07</v>
      </c>
      <c r="BF47">
        <v>1.5</v>
      </c>
      <c r="BG47">
        <v>3.89</v>
      </c>
      <c r="BH47">
        <v>4.96</v>
      </c>
      <c r="BI47">
        <v>2.2999999999999998</v>
      </c>
      <c r="BJ47">
        <v>2.88</v>
      </c>
      <c r="BK47">
        <v>4.16</v>
      </c>
      <c r="BL47">
        <v>1.03</v>
      </c>
      <c r="BM47">
        <v>0</v>
      </c>
      <c r="BN47">
        <v>0.49</v>
      </c>
      <c r="BO47">
        <v>14.45</v>
      </c>
      <c r="BP47">
        <v>0</v>
      </c>
      <c r="BQ47">
        <v>4.25</v>
      </c>
      <c r="BR47">
        <v>1.99</v>
      </c>
      <c r="BS47">
        <v>0.42</v>
      </c>
      <c r="BT47">
        <v>0</v>
      </c>
      <c r="BU47">
        <v>0</v>
      </c>
      <c r="BV47">
        <v>0</v>
      </c>
      <c r="BW47">
        <f t="shared" si="2"/>
        <v>71.06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113.577161</v>
      </c>
      <c r="L48">
        <v>353.34932600000002</v>
      </c>
      <c r="M48">
        <v>86.697000000000003</v>
      </c>
      <c r="N48">
        <v>113.789812</v>
      </c>
      <c r="O48">
        <v>119.12709700000001</v>
      </c>
      <c r="P48">
        <v>118.4859</v>
      </c>
      <c r="Q48">
        <v>5.5320070000000001</v>
      </c>
      <c r="R48">
        <v>21.923539999999999</v>
      </c>
      <c r="S48">
        <v>13.398406</v>
      </c>
      <c r="T48">
        <v>0</v>
      </c>
      <c r="U48">
        <v>336.167618</v>
      </c>
      <c r="V48">
        <v>10.85196</v>
      </c>
      <c r="W48">
        <v>27.367063999999999</v>
      </c>
      <c r="X48">
        <v>91.966346999999999</v>
      </c>
      <c r="Y48">
        <v>0</v>
      </c>
      <c r="Z48">
        <v>18.939827000000001</v>
      </c>
      <c r="AA48">
        <v>41.094377999999999</v>
      </c>
      <c r="AB48">
        <v>38.060099000000001</v>
      </c>
      <c r="AC48">
        <v>27.996203000000001</v>
      </c>
      <c r="AD48">
        <v>35.248784999999998</v>
      </c>
      <c r="AE48">
        <v>40.785159</v>
      </c>
      <c r="AF48">
        <v>6.1737900000000003</v>
      </c>
      <c r="AG48">
        <v>37.757120999999998</v>
      </c>
      <c r="AH48">
        <v>147.327584</v>
      </c>
      <c r="AI48">
        <v>44.146112000000002</v>
      </c>
      <c r="AJ48">
        <v>0</v>
      </c>
      <c r="AK48">
        <v>48.897108000000003</v>
      </c>
      <c r="AL48">
        <v>76.451919000000004</v>
      </c>
      <c r="AM48">
        <v>15.408947</v>
      </c>
      <c r="AN48">
        <v>0.66340500000000002</v>
      </c>
      <c r="AO48">
        <v>28.321020000000001</v>
      </c>
      <c r="AP48">
        <v>11.105886</v>
      </c>
      <c r="AQ48">
        <v>15.171975</v>
      </c>
      <c r="AR48">
        <v>47.325001999999998</v>
      </c>
      <c r="AS48">
        <v>30.581614999999999</v>
      </c>
      <c r="AT48">
        <v>10.834813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71.06</v>
      </c>
      <c r="BA48">
        <f t="shared" si="1"/>
        <v>2205.5839860000006</v>
      </c>
      <c r="BD48">
        <v>21.67</v>
      </c>
      <c r="BE48">
        <v>7.07</v>
      </c>
      <c r="BF48">
        <v>1.5</v>
      </c>
      <c r="BG48">
        <v>3.89</v>
      </c>
      <c r="BH48">
        <v>4.96</v>
      </c>
      <c r="BI48">
        <v>2.2999999999999998</v>
      </c>
      <c r="BJ48">
        <v>2.88</v>
      </c>
      <c r="BK48">
        <v>4.16</v>
      </c>
      <c r="BL48">
        <v>1.03</v>
      </c>
      <c r="BM48">
        <v>0</v>
      </c>
      <c r="BN48">
        <v>0.49</v>
      </c>
      <c r="BO48">
        <v>14.45</v>
      </c>
      <c r="BP48">
        <v>0</v>
      </c>
      <c r="BQ48">
        <v>4.25</v>
      </c>
      <c r="BR48">
        <v>1.99</v>
      </c>
      <c r="BS48">
        <v>0.42</v>
      </c>
      <c r="BT48">
        <v>0</v>
      </c>
      <c r="BU48">
        <v>0</v>
      </c>
      <c r="BV48">
        <v>0</v>
      </c>
      <c r="BW48">
        <f t="shared" si="2"/>
        <v>71.06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113.607603</v>
      </c>
      <c r="L49">
        <v>353.34932600000002</v>
      </c>
      <c r="M49">
        <v>86.697000000000003</v>
      </c>
      <c r="N49">
        <v>113.789812</v>
      </c>
      <c r="O49">
        <v>119.12709700000001</v>
      </c>
      <c r="P49">
        <v>118.4859</v>
      </c>
      <c r="Q49">
        <v>5.5320070000000001</v>
      </c>
      <c r="R49">
        <v>22.294402999999999</v>
      </c>
      <c r="S49">
        <v>13.791729999999999</v>
      </c>
      <c r="T49">
        <v>0</v>
      </c>
      <c r="U49">
        <v>336.167618</v>
      </c>
      <c r="V49">
        <v>10.85196</v>
      </c>
      <c r="W49">
        <v>27.367063999999999</v>
      </c>
      <c r="X49">
        <v>120.663825</v>
      </c>
      <c r="Y49">
        <v>0</v>
      </c>
      <c r="Z49">
        <v>18.939827000000001</v>
      </c>
      <c r="AA49">
        <v>41.094377999999999</v>
      </c>
      <c r="AB49">
        <v>38.060099000000001</v>
      </c>
      <c r="AC49">
        <v>27.996203000000001</v>
      </c>
      <c r="AD49">
        <v>35.248784999999998</v>
      </c>
      <c r="AE49">
        <v>37.077416999999997</v>
      </c>
      <c r="AF49">
        <v>6.1737900000000003</v>
      </c>
      <c r="AG49">
        <v>37.757120999999998</v>
      </c>
      <c r="AH49">
        <v>147.327584</v>
      </c>
      <c r="AI49">
        <v>44.146112000000002</v>
      </c>
      <c r="AJ49">
        <v>0</v>
      </c>
      <c r="AK49">
        <v>48.897108000000003</v>
      </c>
      <c r="AL49">
        <v>76.451919000000004</v>
      </c>
      <c r="AM49">
        <v>15.408947</v>
      </c>
      <c r="AN49">
        <v>0.66340500000000002</v>
      </c>
      <c r="AO49">
        <v>28.321020000000001</v>
      </c>
      <c r="AP49">
        <v>11.105886</v>
      </c>
      <c r="AQ49">
        <v>15.171975</v>
      </c>
      <c r="AR49">
        <v>47.325001999999998</v>
      </c>
      <c r="AS49">
        <v>30.581614999999999</v>
      </c>
      <c r="AT49">
        <v>10.834813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71.06</v>
      </c>
      <c r="BA49">
        <f t="shared" si="1"/>
        <v>2231.3683510000005</v>
      </c>
      <c r="BD49">
        <v>21.67</v>
      </c>
      <c r="BE49">
        <v>7.07</v>
      </c>
      <c r="BF49">
        <v>1.5</v>
      </c>
      <c r="BG49">
        <v>3.89</v>
      </c>
      <c r="BH49">
        <v>4.96</v>
      </c>
      <c r="BI49">
        <v>2.2999999999999998</v>
      </c>
      <c r="BJ49">
        <v>2.88</v>
      </c>
      <c r="BK49">
        <v>4.16</v>
      </c>
      <c r="BL49">
        <v>1.03</v>
      </c>
      <c r="BM49">
        <v>0</v>
      </c>
      <c r="BN49">
        <v>0.49</v>
      </c>
      <c r="BO49">
        <v>14.45</v>
      </c>
      <c r="BP49">
        <v>0</v>
      </c>
      <c r="BQ49">
        <v>4.25</v>
      </c>
      <c r="BR49">
        <v>1.99</v>
      </c>
      <c r="BS49">
        <v>0.42</v>
      </c>
      <c r="BT49">
        <v>0</v>
      </c>
      <c r="BU49">
        <v>0</v>
      </c>
      <c r="BV49">
        <v>0</v>
      </c>
      <c r="BW49">
        <f t="shared" si="2"/>
        <v>71.06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113.577161</v>
      </c>
      <c r="L50">
        <v>353.34932600000002</v>
      </c>
      <c r="M50">
        <v>86.697000000000003</v>
      </c>
      <c r="N50">
        <v>113.789812</v>
      </c>
      <c r="O50">
        <v>119.12709700000001</v>
      </c>
      <c r="P50">
        <v>118.4859</v>
      </c>
      <c r="Q50">
        <v>5.5320070000000001</v>
      </c>
      <c r="R50">
        <v>22.294402999999999</v>
      </c>
      <c r="S50">
        <v>13.791729999999999</v>
      </c>
      <c r="T50">
        <v>0</v>
      </c>
      <c r="U50">
        <v>336.167618</v>
      </c>
      <c r="V50">
        <v>10.85196</v>
      </c>
      <c r="W50">
        <v>27.367063999999999</v>
      </c>
      <c r="X50">
        <v>101.59934699999999</v>
      </c>
      <c r="Y50">
        <v>0</v>
      </c>
      <c r="Z50">
        <v>18.939827000000001</v>
      </c>
      <c r="AA50">
        <v>41.094377999999999</v>
      </c>
      <c r="AB50">
        <v>38.060099000000001</v>
      </c>
      <c r="AC50">
        <v>27.996203000000001</v>
      </c>
      <c r="AD50">
        <v>35.248784999999998</v>
      </c>
      <c r="AE50">
        <v>37.077416999999997</v>
      </c>
      <c r="AF50">
        <v>6.1737900000000003</v>
      </c>
      <c r="AG50">
        <v>37.757120999999998</v>
      </c>
      <c r="AH50">
        <v>147.327584</v>
      </c>
      <c r="AI50">
        <v>44.146112000000002</v>
      </c>
      <c r="AJ50">
        <v>0</v>
      </c>
      <c r="AK50">
        <v>48.897108000000003</v>
      </c>
      <c r="AL50">
        <v>76.451919000000004</v>
      </c>
      <c r="AM50">
        <v>15.408947</v>
      </c>
      <c r="AN50">
        <v>0.66340500000000002</v>
      </c>
      <c r="AO50">
        <v>28.321020000000001</v>
      </c>
      <c r="AP50">
        <v>11.105886</v>
      </c>
      <c r="AQ50">
        <v>15.171975</v>
      </c>
      <c r="AR50">
        <v>47.325001999999998</v>
      </c>
      <c r="AS50">
        <v>30.581614999999999</v>
      </c>
      <c r="AT50">
        <v>10.834813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71.06</v>
      </c>
      <c r="BA50">
        <f t="shared" si="1"/>
        <v>2212.2734310000005</v>
      </c>
      <c r="BD50">
        <v>21.67</v>
      </c>
      <c r="BE50">
        <v>7.07</v>
      </c>
      <c r="BF50">
        <v>1.5</v>
      </c>
      <c r="BG50">
        <v>3.89</v>
      </c>
      <c r="BH50">
        <v>4.96</v>
      </c>
      <c r="BI50">
        <v>2.2999999999999998</v>
      </c>
      <c r="BJ50">
        <v>2.88</v>
      </c>
      <c r="BK50">
        <v>4.16</v>
      </c>
      <c r="BL50">
        <v>1.03</v>
      </c>
      <c r="BM50">
        <v>0</v>
      </c>
      <c r="BN50">
        <v>0.49</v>
      </c>
      <c r="BO50">
        <v>14.45</v>
      </c>
      <c r="BP50">
        <v>0</v>
      </c>
      <c r="BQ50">
        <v>4.25</v>
      </c>
      <c r="BR50">
        <v>1.99</v>
      </c>
      <c r="BS50">
        <v>0.42</v>
      </c>
      <c r="BT50">
        <v>0</v>
      </c>
      <c r="BU50">
        <v>0</v>
      </c>
      <c r="BV50">
        <v>0</v>
      </c>
      <c r="BW50">
        <f t="shared" si="2"/>
        <v>71.06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113.901425</v>
      </c>
      <c r="L51">
        <v>353.63507199999998</v>
      </c>
      <c r="M51">
        <v>86.697000000000003</v>
      </c>
      <c r="N51">
        <v>113.789812</v>
      </c>
      <c r="O51">
        <v>119.12709700000001</v>
      </c>
      <c r="P51">
        <v>118.4859</v>
      </c>
      <c r="Q51">
        <v>5.5319250000000002</v>
      </c>
      <c r="R51">
        <v>22.294402999999999</v>
      </c>
      <c r="S51">
        <v>13.791410000000001</v>
      </c>
      <c r="T51">
        <v>0</v>
      </c>
      <c r="U51">
        <v>336.167618</v>
      </c>
      <c r="V51">
        <v>10.85196</v>
      </c>
      <c r="W51">
        <v>27.367063999999999</v>
      </c>
      <c r="X51">
        <v>82.333347000000003</v>
      </c>
      <c r="Y51">
        <v>0</v>
      </c>
      <c r="Z51">
        <v>18.939827000000001</v>
      </c>
      <c r="AA51">
        <v>41.094377999999999</v>
      </c>
      <c r="AB51">
        <v>38.060099000000001</v>
      </c>
      <c r="AC51">
        <v>27.996203000000001</v>
      </c>
      <c r="AD51">
        <v>35.248784999999998</v>
      </c>
      <c r="AE51">
        <v>37.077416999999997</v>
      </c>
      <c r="AF51">
        <v>6.1737900000000003</v>
      </c>
      <c r="AG51">
        <v>37.757120999999998</v>
      </c>
      <c r="AH51">
        <v>147.327584</v>
      </c>
      <c r="AI51">
        <v>29.430741999999999</v>
      </c>
      <c r="AJ51">
        <v>0</v>
      </c>
      <c r="AK51">
        <v>48.897108000000003</v>
      </c>
      <c r="AL51">
        <v>76.451919000000004</v>
      </c>
      <c r="AM51">
        <v>15.408947</v>
      </c>
      <c r="AN51">
        <v>0.66340500000000002</v>
      </c>
      <c r="AO51">
        <v>28.321020000000001</v>
      </c>
      <c r="AP51">
        <v>11.105886</v>
      </c>
      <c r="AQ51">
        <v>15.171975</v>
      </c>
      <c r="AR51">
        <v>47.325001999999998</v>
      </c>
      <c r="AS51">
        <v>30.581614999999999</v>
      </c>
      <c r="AT51">
        <v>10.834813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71.06</v>
      </c>
      <c r="BA51">
        <f t="shared" si="1"/>
        <v>2178.9016690000003</v>
      </c>
      <c r="BD51">
        <v>21.67</v>
      </c>
      <c r="BE51">
        <v>7.07</v>
      </c>
      <c r="BF51">
        <v>1.5</v>
      </c>
      <c r="BG51">
        <v>3.89</v>
      </c>
      <c r="BH51">
        <v>4.96</v>
      </c>
      <c r="BI51">
        <v>2.2999999999999998</v>
      </c>
      <c r="BJ51">
        <v>2.88</v>
      </c>
      <c r="BK51">
        <v>4.16</v>
      </c>
      <c r="BL51">
        <v>1.03</v>
      </c>
      <c r="BM51">
        <v>0</v>
      </c>
      <c r="BN51">
        <v>0.49</v>
      </c>
      <c r="BO51">
        <v>14.45</v>
      </c>
      <c r="BP51">
        <v>0</v>
      </c>
      <c r="BQ51">
        <v>4.25</v>
      </c>
      <c r="BR51">
        <v>1.99</v>
      </c>
      <c r="BS51">
        <v>0.42</v>
      </c>
      <c r="BT51">
        <v>0</v>
      </c>
      <c r="BU51">
        <v>0</v>
      </c>
      <c r="BV51">
        <v>0</v>
      </c>
      <c r="BW51">
        <f t="shared" si="2"/>
        <v>71.06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113.88488099999999</v>
      </c>
      <c r="L52">
        <v>353.63507199999998</v>
      </c>
      <c r="M52">
        <v>86.697000000000003</v>
      </c>
      <c r="N52">
        <v>113.789812</v>
      </c>
      <c r="O52">
        <v>119.12709700000001</v>
      </c>
      <c r="P52">
        <v>118.4859</v>
      </c>
      <c r="Q52">
        <v>5.5319250000000002</v>
      </c>
      <c r="R52">
        <v>22.294402999999999</v>
      </c>
      <c r="S52">
        <v>13.791410000000001</v>
      </c>
      <c r="T52">
        <v>0</v>
      </c>
      <c r="U52">
        <v>336.167618</v>
      </c>
      <c r="V52">
        <v>10.85196</v>
      </c>
      <c r="W52">
        <v>27.367063999999999</v>
      </c>
      <c r="X52">
        <v>120.663825</v>
      </c>
      <c r="Y52">
        <v>0</v>
      </c>
      <c r="Z52">
        <v>18.939827000000001</v>
      </c>
      <c r="AA52">
        <v>41.094377999999999</v>
      </c>
      <c r="AB52">
        <v>38.060099000000001</v>
      </c>
      <c r="AC52">
        <v>27.996203000000001</v>
      </c>
      <c r="AD52">
        <v>35.248784999999998</v>
      </c>
      <c r="AE52">
        <v>37.077416999999997</v>
      </c>
      <c r="AF52">
        <v>6.1737900000000003</v>
      </c>
      <c r="AG52">
        <v>37.757120999999998</v>
      </c>
      <c r="AH52">
        <v>147.327584</v>
      </c>
      <c r="AI52">
        <v>29.430741999999999</v>
      </c>
      <c r="AJ52">
        <v>0</v>
      </c>
      <c r="AK52">
        <v>48.897108000000003</v>
      </c>
      <c r="AL52">
        <v>76.451919000000004</v>
      </c>
      <c r="AM52">
        <v>15.408947</v>
      </c>
      <c r="AN52">
        <v>0.66340500000000002</v>
      </c>
      <c r="AO52">
        <v>28.321020000000001</v>
      </c>
      <c r="AP52">
        <v>11.105886</v>
      </c>
      <c r="AQ52">
        <v>15.171975</v>
      </c>
      <c r="AR52">
        <v>47.325001999999998</v>
      </c>
      <c r="AS52">
        <v>30.581614999999999</v>
      </c>
      <c r="AT52">
        <v>10.834813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71.06</v>
      </c>
      <c r="BA52">
        <f t="shared" si="1"/>
        <v>2217.2156030000006</v>
      </c>
      <c r="BD52">
        <v>21.67</v>
      </c>
      <c r="BE52">
        <v>7.07</v>
      </c>
      <c r="BF52">
        <v>1.5</v>
      </c>
      <c r="BG52">
        <v>3.89</v>
      </c>
      <c r="BH52">
        <v>4.96</v>
      </c>
      <c r="BI52">
        <v>2.2999999999999998</v>
      </c>
      <c r="BJ52">
        <v>2.88</v>
      </c>
      <c r="BK52">
        <v>4.16</v>
      </c>
      <c r="BL52">
        <v>1.03</v>
      </c>
      <c r="BM52">
        <v>0</v>
      </c>
      <c r="BN52">
        <v>0.49</v>
      </c>
      <c r="BO52">
        <v>14.45</v>
      </c>
      <c r="BP52">
        <v>0</v>
      </c>
      <c r="BQ52">
        <v>4.25</v>
      </c>
      <c r="BR52">
        <v>1.99</v>
      </c>
      <c r="BS52">
        <v>0.42</v>
      </c>
      <c r="BT52">
        <v>0</v>
      </c>
      <c r="BU52">
        <v>0</v>
      </c>
      <c r="BV52">
        <v>0</v>
      </c>
      <c r="BW52">
        <f t="shared" si="2"/>
        <v>71.06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113.901425</v>
      </c>
      <c r="L53">
        <v>354.44932799999998</v>
      </c>
      <c r="M53">
        <v>86.697000000000003</v>
      </c>
      <c r="N53">
        <v>113.789812</v>
      </c>
      <c r="O53">
        <v>119.12709700000001</v>
      </c>
      <c r="P53">
        <v>111.983625</v>
      </c>
      <c r="Q53">
        <v>5.7800529999999997</v>
      </c>
      <c r="R53">
        <v>22.135757000000002</v>
      </c>
      <c r="S53">
        <v>13.685663999999999</v>
      </c>
      <c r="T53">
        <v>0</v>
      </c>
      <c r="U53">
        <v>336.167618</v>
      </c>
      <c r="V53">
        <v>5.7797999999999998</v>
      </c>
      <c r="W53">
        <v>21.192599999999999</v>
      </c>
      <c r="X53">
        <v>63.577800000000003</v>
      </c>
      <c r="Y53">
        <v>0</v>
      </c>
      <c r="Z53">
        <v>18.939827000000001</v>
      </c>
      <c r="AA53">
        <v>41.094377999999999</v>
      </c>
      <c r="AB53">
        <v>38.060099000000001</v>
      </c>
      <c r="AC53">
        <v>27.996203000000001</v>
      </c>
      <c r="AD53">
        <v>35.248784999999998</v>
      </c>
      <c r="AE53">
        <v>37.077416999999997</v>
      </c>
      <c r="AF53">
        <v>6.1737900000000003</v>
      </c>
      <c r="AG53">
        <v>37.757120999999998</v>
      </c>
      <c r="AH53">
        <v>147.327584</v>
      </c>
      <c r="AI53">
        <v>30.657022000000001</v>
      </c>
      <c r="AJ53">
        <v>0</v>
      </c>
      <c r="AK53">
        <v>48.897108000000003</v>
      </c>
      <c r="AL53">
        <v>76.451919000000004</v>
      </c>
      <c r="AM53">
        <v>15.408947</v>
      </c>
      <c r="AN53">
        <v>0.66340500000000002</v>
      </c>
      <c r="AO53">
        <v>28.321020000000001</v>
      </c>
      <c r="AP53">
        <v>11.105886</v>
      </c>
      <c r="AQ53">
        <v>15.171975</v>
      </c>
      <c r="AR53">
        <v>47.325001999999998</v>
      </c>
      <c r="AS53">
        <v>30.581614999999999</v>
      </c>
      <c r="AT53">
        <v>10.834813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71.06</v>
      </c>
      <c r="BA53">
        <f t="shared" si="1"/>
        <v>2144.421495</v>
      </c>
      <c r="BD53">
        <v>21.67</v>
      </c>
      <c r="BE53">
        <v>7.07</v>
      </c>
      <c r="BF53">
        <v>1.5</v>
      </c>
      <c r="BG53">
        <v>3.89</v>
      </c>
      <c r="BH53">
        <v>4.96</v>
      </c>
      <c r="BI53">
        <v>2.2999999999999998</v>
      </c>
      <c r="BJ53">
        <v>2.88</v>
      </c>
      <c r="BK53">
        <v>4.16</v>
      </c>
      <c r="BL53">
        <v>1.03</v>
      </c>
      <c r="BM53">
        <v>0</v>
      </c>
      <c r="BN53">
        <v>0.49</v>
      </c>
      <c r="BO53">
        <v>14.45</v>
      </c>
      <c r="BP53">
        <v>0</v>
      </c>
      <c r="BQ53">
        <v>4.25</v>
      </c>
      <c r="BR53">
        <v>1.99</v>
      </c>
      <c r="BS53">
        <v>0.42</v>
      </c>
      <c r="BT53">
        <v>0</v>
      </c>
      <c r="BU53">
        <v>0</v>
      </c>
      <c r="BV53">
        <v>0</v>
      </c>
      <c r="BW53">
        <f t="shared" si="2"/>
        <v>71.06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113.88488099999999</v>
      </c>
      <c r="L54">
        <v>354.44932799999998</v>
      </c>
      <c r="M54">
        <v>86.697000000000003</v>
      </c>
      <c r="N54">
        <v>83.082024000000004</v>
      </c>
      <c r="O54">
        <v>87.066136999999998</v>
      </c>
      <c r="P54">
        <v>111.983625</v>
      </c>
      <c r="Q54">
        <v>5.7800529999999997</v>
      </c>
      <c r="R54">
        <v>22.135757000000002</v>
      </c>
      <c r="S54">
        <v>13.685663999999999</v>
      </c>
      <c r="T54">
        <v>0</v>
      </c>
      <c r="U54">
        <v>336.167618</v>
      </c>
      <c r="V54">
        <v>5.7797999999999998</v>
      </c>
      <c r="W54">
        <v>21.192599999999999</v>
      </c>
      <c r="X54">
        <v>63.577800000000003</v>
      </c>
      <c r="Y54">
        <v>0</v>
      </c>
      <c r="Z54">
        <v>18.939827000000001</v>
      </c>
      <c r="AA54">
        <v>41.094377999999999</v>
      </c>
      <c r="AB54">
        <v>38.060099000000001</v>
      </c>
      <c r="AC54">
        <v>27.996203000000001</v>
      </c>
      <c r="AD54">
        <v>35.248784999999998</v>
      </c>
      <c r="AE54">
        <v>37.077416999999997</v>
      </c>
      <c r="AF54">
        <v>6.1737900000000003</v>
      </c>
      <c r="AG54">
        <v>37.757120999999998</v>
      </c>
      <c r="AH54">
        <v>147.327584</v>
      </c>
      <c r="AI54">
        <v>30.657022000000001</v>
      </c>
      <c r="AJ54">
        <v>0</v>
      </c>
      <c r="AK54">
        <v>48.897108000000003</v>
      </c>
      <c r="AL54">
        <v>76.451919000000004</v>
      </c>
      <c r="AM54">
        <v>15.408947</v>
      </c>
      <c r="AN54">
        <v>0.66340500000000002</v>
      </c>
      <c r="AO54">
        <v>28.321020000000001</v>
      </c>
      <c r="AP54">
        <v>11.105886</v>
      </c>
      <c r="AQ54">
        <v>15.171975</v>
      </c>
      <c r="AR54">
        <v>47.325001999999998</v>
      </c>
      <c r="AS54">
        <v>30.581614999999999</v>
      </c>
      <c r="AT54">
        <v>10.834813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70.91</v>
      </c>
      <c r="BA54">
        <f t="shared" si="1"/>
        <v>2081.4862029999999</v>
      </c>
      <c r="BD54">
        <v>21.67</v>
      </c>
      <c r="BE54">
        <v>7.07</v>
      </c>
      <c r="BF54">
        <v>1.5</v>
      </c>
      <c r="BG54">
        <v>3.89</v>
      </c>
      <c r="BH54">
        <v>4.96</v>
      </c>
      <c r="BI54">
        <v>2.2999999999999998</v>
      </c>
      <c r="BJ54">
        <v>2.88</v>
      </c>
      <c r="BK54">
        <v>4.05</v>
      </c>
      <c r="BL54">
        <v>0.99</v>
      </c>
      <c r="BM54">
        <v>0</v>
      </c>
      <c r="BN54">
        <v>0.49</v>
      </c>
      <c r="BO54">
        <v>14.45</v>
      </c>
      <c r="BP54">
        <v>0</v>
      </c>
      <c r="BQ54">
        <v>4.25</v>
      </c>
      <c r="BR54">
        <v>1.99</v>
      </c>
      <c r="BS54">
        <v>0.42</v>
      </c>
      <c r="BT54">
        <v>0</v>
      </c>
      <c r="BU54">
        <v>0</v>
      </c>
      <c r="BV54">
        <v>0</v>
      </c>
      <c r="BW54">
        <f t="shared" si="2"/>
        <v>70.91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113.93127200000001</v>
      </c>
      <c r="L55">
        <v>354.44932799999998</v>
      </c>
      <c r="M55">
        <v>86.697000000000003</v>
      </c>
      <c r="N55">
        <v>83.082024000000004</v>
      </c>
      <c r="O55">
        <v>77.433137000000002</v>
      </c>
      <c r="P55">
        <v>111.983625</v>
      </c>
      <c r="Q55">
        <v>5.7815159999999999</v>
      </c>
      <c r="R55">
        <v>22.459806</v>
      </c>
      <c r="S55">
        <v>13.982965</v>
      </c>
      <c r="T55">
        <v>0</v>
      </c>
      <c r="U55">
        <v>336.167618</v>
      </c>
      <c r="V55">
        <v>0</v>
      </c>
      <c r="W55">
        <v>21.192599999999999</v>
      </c>
      <c r="X55">
        <v>60.687899999999999</v>
      </c>
      <c r="Y55">
        <v>0</v>
      </c>
      <c r="Z55">
        <v>18.939827000000001</v>
      </c>
      <c r="AA55">
        <v>41.094377999999999</v>
      </c>
      <c r="AB55">
        <v>38.060099000000001</v>
      </c>
      <c r="AC55">
        <v>27.996203000000001</v>
      </c>
      <c r="AD55">
        <v>35.248784999999998</v>
      </c>
      <c r="AE55">
        <v>40.785159</v>
      </c>
      <c r="AF55">
        <v>17.096647999999998</v>
      </c>
      <c r="AG55">
        <v>37.757120999999998</v>
      </c>
      <c r="AH55">
        <v>147.327584</v>
      </c>
      <c r="AI55">
        <v>30.657022000000001</v>
      </c>
      <c r="AJ55">
        <v>0</v>
      </c>
      <c r="AK55">
        <v>48.897108000000003</v>
      </c>
      <c r="AL55">
        <v>76.451919000000004</v>
      </c>
      <c r="AM55">
        <v>15.408947</v>
      </c>
      <c r="AN55">
        <v>0.66340500000000002</v>
      </c>
      <c r="AO55">
        <v>28.321020000000001</v>
      </c>
      <c r="AP55">
        <v>11.105886</v>
      </c>
      <c r="AQ55">
        <v>15.171975</v>
      </c>
      <c r="AR55">
        <v>47.325001999999998</v>
      </c>
      <c r="AS55">
        <v>30.581614999999999</v>
      </c>
      <c r="AT55">
        <v>10.834813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70.91</v>
      </c>
      <c r="BA55">
        <f t="shared" si="1"/>
        <v>2078.483307</v>
      </c>
      <c r="BD55">
        <v>21.67</v>
      </c>
      <c r="BE55">
        <v>7.07</v>
      </c>
      <c r="BF55">
        <v>1.5</v>
      </c>
      <c r="BG55">
        <v>3.89</v>
      </c>
      <c r="BH55">
        <v>4.96</v>
      </c>
      <c r="BI55">
        <v>2.2999999999999998</v>
      </c>
      <c r="BJ55">
        <v>2.88</v>
      </c>
      <c r="BK55">
        <v>4.05</v>
      </c>
      <c r="BL55">
        <v>0.99</v>
      </c>
      <c r="BM55">
        <v>0</v>
      </c>
      <c r="BN55">
        <v>0.49</v>
      </c>
      <c r="BO55">
        <v>14.45</v>
      </c>
      <c r="BP55">
        <v>0</v>
      </c>
      <c r="BQ55">
        <v>4.25</v>
      </c>
      <c r="BR55">
        <v>1.99</v>
      </c>
      <c r="BS55">
        <v>0.42</v>
      </c>
      <c r="BT55">
        <v>0</v>
      </c>
      <c r="BU55">
        <v>0</v>
      </c>
      <c r="BV55">
        <v>0</v>
      </c>
      <c r="BW55">
        <f t="shared" si="2"/>
        <v>70.91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113.91494400000001</v>
      </c>
      <c r="L56">
        <v>354.44932799999998</v>
      </c>
      <c r="M56">
        <v>86.697000000000003</v>
      </c>
      <c r="N56">
        <v>92.715024</v>
      </c>
      <c r="O56">
        <v>119.12709700000001</v>
      </c>
      <c r="P56">
        <v>111.983625</v>
      </c>
      <c r="Q56">
        <v>5.7815159999999999</v>
      </c>
      <c r="R56">
        <v>22.459806</v>
      </c>
      <c r="S56">
        <v>13.982965</v>
      </c>
      <c r="T56">
        <v>0</v>
      </c>
      <c r="U56">
        <v>336.167618</v>
      </c>
      <c r="V56">
        <v>0</v>
      </c>
      <c r="W56">
        <v>21.192599999999999</v>
      </c>
      <c r="X56">
        <v>60.687899999999999</v>
      </c>
      <c r="Y56">
        <v>0</v>
      </c>
      <c r="Z56">
        <v>18.939827000000001</v>
      </c>
      <c r="AA56">
        <v>41.094377999999999</v>
      </c>
      <c r="AB56">
        <v>38.060099000000001</v>
      </c>
      <c r="AC56">
        <v>27.996203000000001</v>
      </c>
      <c r="AD56">
        <v>35.248784999999998</v>
      </c>
      <c r="AE56">
        <v>40.785159</v>
      </c>
      <c r="AF56">
        <v>17.096647999999998</v>
      </c>
      <c r="AG56">
        <v>37.757120999999998</v>
      </c>
      <c r="AH56">
        <v>147.327584</v>
      </c>
      <c r="AI56">
        <v>30.657022000000001</v>
      </c>
      <c r="AJ56">
        <v>0</v>
      </c>
      <c r="AK56">
        <v>48.897108000000003</v>
      </c>
      <c r="AL56">
        <v>76.451919000000004</v>
      </c>
      <c r="AM56">
        <v>15.408947</v>
      </c>
      <c r="AN56">
        <v>0.66340500000000002</v>
      </c>
      <c r="AO56">
        <v>28.321020000000001</v>
      </c>
      <c r="AP56">
        <v>11.105886</v>
      </c>
      <c r="AQ56">
        <v>15.171975</v>
      </c>
      <c r="AR56">
        <v>47.325001999999998</v>
      </c>
      <c r="AS56">
        <v>30.581614999999999</v>
      </c>
      <c r="AT56">
        <v>10.834813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70.91</v>
      </c>
      <c r="BA56">
        <f t="shared" si="1"/>
        <v>2129.7939389999997</v>
      </c>
      <c r="BD56">
        <v>21.67</v>
      </c>
      <c r="BE56">
        <v>7.07</v>
      </c>
      <c r="BF56">
        <v>1.5</v>
      </c>
      <c r="BG56">
        <v>3.89</v>
      </c>
      <c r="BH56">
        <v>4.96</v>
      </c>
      <c r="BI56">
        <v>2.2999999999999998</v>
      </c>
      <c r="BJ56">
        <v>2.88</v>
      </c>
      <c r="BK56">
        <v>4.05</v>
      </c>
      <c r="BL56">
        <v>0.99</v>
      </c>
      <c r="BM56">
        <v>0</v>
      </c>
      <c r="BN56">
        <v>0.49</v>
      </c>
      <c r="BO56">
        <v>14.45</v>
      </c>
      <c r="BP56">
        <v>0</v>
      </c>
      <c r="BQ56">
        <v>4.25</v>
      </c>
      <c r="BR56">
        <v>1.99</v>
      </c>
      <c r="BS56">
        <v>0.42</v>
      </c>
      <c r="BT56">
        <v>0</v>
      </c>
      <c r="BU56">
        <v>0</v>
      </c>
      <c r="BV56">
        <v>0</v>
      </c>
      <c r="BW56">
        <f t="shared" si="2"/>
        <v>70.91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113.93127200000001</v>
      </c>
      <c r="L57">
        <v>354.44932799999998</v>
      </c>
      <c r="M57">
        <v>60.09836</v>
      </c>
      <c r="N57">
        <v>78.882420999999994</v>
      </c>
      <c r="O57">
        <v>119.12709700000001</v>
      </c>
      <c r="P57">
        <v>77.627049</v>
      </c>
      <c r="Q57">
        <v>5.7815159999999999</v>
      </c>
      <c r="R57">
        <v>22.459806</v>
      </c>
      <c r="S57">
        <v>13.982965</v>
      </c>
      <c r="T57">
        <v>0</v>
      </c>
      <c r="U57">
        <v>336.167618</v>
      </c>
      <c r="V57">
        <v>0</v>
      </c>
      <c r="W57">
        <v>21.192599999999999</v>
      </c>
      <c r="X57">
        <v>60.687899999999999</v>
      </c>
      <c r="Y57">
        <v>0</v>
      </c>
      <c r="Z57">
        <v>18.939827000000001</v>
      </c>
      <c r="AA57">
        <v>41.094377999999999</v>
      </c>
      <c r="AB57">
        <v>38.060099000000001</v>
      </c>
      <c r="AC57">
        <v>27.996203000000001</v>
      </c>
      <c r="AD57">
        <v>35.248784999999998</v>
      </c>
      <c r="AE57">
        <v>40.785159</v>
      </c>
      <c r="AF57">
        <v>25.644973</v>
      </c>
      <c r="AG57">
        <v>37.757120999999998</v>
      </c>
      <c r="AH57">
        <v>147.327584</v>
      </c>
      <c r="AI57">
        <v>30.657022000000001</v>
      </c>
      <c r="AJ57">
        <v>0</v>
      </c>
      <c r="AK57">
        <v>48.897108000000003</v>
      </c>
      <c r="AL57">
        <v>76.451919000000004</v>
      </c>
      <c r="AM57">
        <v>15.408947</v>
      </c>
      <c r="AN57">
        <v>0.66340500000000002</v>
      </c>
      <c r="AO57">
        <v>28.321020000000001</v>
      </c>
      <c r="AP57">
        <v>11.105886</v>
      </c>
      <c r="AQ57">
        <v>15.171975</v>
      </c>
      <c r="AR57">
        <v>47.325001999999998</v>
      </c>
      <c r="AS57">
        <v>30.581614999999999</v>
      </c>
      <c r="AT57">
        <v>10.834813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70.91</v>
      </c>
      <c r="BA57">
        <f t="shared" si="1"/>
        <v>2063.5707729999999</v>
      </c>
      <c r="BD57">
        <v>21.67</v>
      </c>
      <c r="BE57">
        <v>7.07</v>
      </c>
      <c r="BF57">
        <v>1.5</v>
      </c>
      <c r="BG57">
        <v>3.89</v>
      </c>
      <c r="BH57">
        <v>4.96</v>
      </c>
      <c r="BI57">
        <v>2.2999999999999998</v>
      </c>
      <c r="BJ57">
        <v>2.88</v>
      </c>
      <c r="BK57">
        <v>4.05</v>
      </c>
      <c r="BL57">
        <v>0.99</v>
      </c>
      <c r="BM57">
        <v>0</v>
      </c>
      <c r="BN57">
        <v>0.49</v>
      </c>
      <c r="BO57">
        <v>14.45</v>
      </c>
      <c r="BP57">
        <v>0</v>
      </c>
      <c r="BQ57">
        <v>4.25</v>
      </c>
      <c r="BR57">
        <v>1.99</v>
      </c>
      <c r="BS57">
        <v>0.42</v>
      </c>
      <c r="BT57">
        <v>0</v>
      </c>
      <c r="BU57">
        <v>0</v>
      </c>
      <c r="BV57">
        <v>0</v>
      </c>
      <c r="BW57">
        <f t="shared" si="2"/>
        <v>70.91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113.916178</v>
      </c>
      <c r="L58">
        <v>354.44932799999998</v>
      </c>
      <c r="M58">
        <v>60.09836</v>
      </c>
      <c r="N58">
        <v>78.882420999999994</v>
      </c>
      <c r="O58">
        <v>119.12709700000001</v>
      </c>
      <c r="P58">
        <v>77.627049</v>
      </c>
      <c r="Q58">
        <v>5.7815159999999999</v>
      </c>
      <c r="R58">
        <v>22.459806</v>
      </c>
      <c r="S58">
        <v>13.982965</v>
      </c>
      <c r="T58">
        <v>0</v>
      </c>
      <c r="U58">
        <v>336.167618</v>
      </c>
      <c r="V58">
        <v>0</v>
      </c>
      <c r="W58">
        <v>21.192599999999999</v>
      </c>
      <c r="X58">
        <v>60.687899999999999</v>
      </c>
      <c r="Y58">
        <v>0</v>
      </c>
      <c r="Z58">
        <v>18.939827000000001</v>
      </c>
      <c r="AA58">
        <v>41.094377999999999</v>
      </c>
      <c r="AB58">
        <v>38.060099000000001</v>
      </c>
      <c r="AC58">
        <v>27.996203000000001</v>
      </c>
      <c r="AD58">
        <v>35.248784999999998</v>
      </c>
      <c r="AE58">
        <v>40.785159</v>
      </c>
      <c r="AF58">
        <v>25.644973</v>
      </c>
      <c r="AG58">
        <v>37.757120999999998</v>
      </c>
      <c r="AH58">
        <v>147.327584</v>
      </c>
      <c r="AI58">
        <v>30.657022000000001</v>
      </c>
      <c r="AJ58">
        <v>0</v>
      </c>
      <c r="AK58">
        <v>48.897108000000003</v>
      </c>
      <c r="AL58">
        <v>76.451919000000004</v>
      </c>
      <c r="AM58">
        <v>15.408947</v>
      </c>
      <c r="AN58">
        <v>0.66340500000000002</v>
      </c>
      <c r="AO58">
        <v>28.321020000000001</v>
      </c>
      <c r="AP58">
        <v>11.105886</v>
      </c>
      <c r="AQ58">
        <v>15.171975</v>
      </c>
      <c r="AR58">
        <v>47.325001999999998</v>
      </c>
      <c r="AS58">
        <v>30.581614999999999</v>
      </c>
      <c r="AT58">
        <v>10.834813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70.91</v>
      </c>
      <c r="BA58">
        <f t="shared" si="1"/>
        <v>2063.5556790000001</v>
      </c>
      <c r="BD58">
        <v>21.67</v>
      </c>
      <c r="BE58">
        <v>7.07</v>
      </c>
      <c r="BF58">
        <v>1.5</v>
      </c>
      <c r="BG58">
        <v>3.89</v>
      </c>
      <c r="BH58">
        <v>4.96</v>
      </c>
      <c r="BI58">
        <v>2.2999999999999998</v>
      </c>
      <c r="BJ58">
        <v>2.88</v>
      </c>
      <c r="BK58">
        <v>4.05</v>
      </c>
      <c r="BL58">
        <v>0.99</v>
      </c>
      <c r="BM58">
        <v>0</v>
      </c>
      <c r="BN58">
        <v>0.49</v>
      </c>
      <c r="BO58">
        <v>14.45</v>
      </c>
      <c r="BP58">
        <v>0</v>
      </c>
      <c r="BQ58">
        <v>4.25</v>
      </c>
      <c r="BR58">
        <v>1.99</v>
      </c>
      <c r="BS58">
        <v>0.42</v>
      </c>
      <c r="BT58">
        <v>0</v>
      </c>
      <c r="BU58">
        <v>0</v>
      </c>
      <c r="BV58">
        <v>0</v>
      </c>
      <c r="BW58">
        <f t="shared" si="2"/>
        <v>70.91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113.93127200000001</v>
      </c>
      <c r="L59">
        <v>353.63507199999998</v>
      </c>
      <c r="M59">
        <v>86.697000000000003</v>
      </c>
      <c r="N59">
        <v>113.789812</v>
      </c>
      <c r="O59">
        <v>119.12709700000001</v>
      </c>
      <c r="P59">
        <v>111.983625</v>
      </c>
      <c r="Q59">
        <v>5.7815159999999999</v>
      </c>
      <c r="R59">
        <v>22.459806</v>
      </c>
      <c r="S59">
        <v>13.982965</v>
      </c>
      <c r="T59">
        <v>0</v>
      </c>
      <c r="U59">
        <v>336.167618</v>
      </c>
      <c r="V59">
        <v>0</v>
      </c>
      <c r="W59">
        <v>21.192599999999999</v>
      </c>
      <c r="X59">
        <v>60.687899999999999</v>
      </c>
      <c r="Y59">
        <v>0</v>
      </c>
      <c r="Z59">
        <v>18.939827000000001</v>
      </c>
      <c r="AA59">
        <v>41.094377999999999</v>
      </c>
      <c r="AB59">
        <v>38.060099000000001</v>
      </c>
      <c r="AC59">
        <v>27.996203000000001</v>
      </c>
      <c r="AD59">
        <v>35.248784999999998</v>
      </c>
      <c r="AE59">
        <v>40.785159</v>
      </c>
      <c r="AF59">
        <v>25.644973</v>
      </c>
      <c r="AG59">
        <v>37.757120999999998</v>
      </c>
      <c r="AH59">
        <v>147.327584</v>
      </c>
      <c r="AI59">
        <v>30.657022000000001</v>
      </c>
      <c r="AJ59">
        <v>0</v>
      </c>
      <c r="AK59">
        <v>48.897108000000003</v>
      </c>
      <c r="AL59">
        <v>76.451919000000004</v>
      </c>
      <c r="AM59">
        <v>15.408947</v>
      </c>
      <c r="AN59">
        <v>0.66340500000000002</v>
      </c>
      <c r="AO59">
        <v>28.321020000000001</v>
      </c>
      <c r="AP59">
        <v>11.105886</v>
      </c>
      <c r="AQ59">
        <v>15.171975</v>
      </c>
      <c r="AR59">
        <v>47.325001999999998</v>
      </c>
      <c r="AS59">
        <v>30.581614999999999</v>
      </c>
      <c r="AT59">
        <v>10.834813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70.91</v>
      </c>
      <c r="BA59">
        <f t="shared" si="1"/>
        <v>2158.6191239999998</v>
      </c>
      <c r="BD59">
        <v>21.67</v>
      </c>
      <c r="BE59">
        <v>7.07</v>
      </c>
      <c r="BF59">
        <v>1.5</v>
      </c>
      <c r="BG59">
        <v>3.89</v>
      </c>
      <c r="BH59">
        <v>4.96</v>
      </c>
      <c r="BI59">
        <v>2.2999999999999998</v>
      </c>
      <c r="BJ59">
        <v>2.88</v>
      </c>
      <c r="BK59">
        <v>4.05</v>
      </c>
      <c r="BL59">
        <v>0.99</v>
      </c>
      <c r="BM59">
        <v>0</v>
      </c>
      <c r="BN59">
        <v>0.49</v>
      </c>
      <c r="BO59">
        <v>14.45</v>
      </c>
      <c r="BP59">
        <v>0</v>
      </c>
      <c r="BQ59">
        <v>4.25</v>
      </c>
      <c r="BR59">
        <v>1.99</v>
      </c>
      <c r="BS59">
        <v>0.42</v>
      </c>
      <c r="BT59">
        <v>0</v>
      </c>
      <c r="BU59">
        <v>0</v>
      </c>
      <c r="BV59">
        <v>0</v>
      </c>
      <c r="BW59">
        <f t="shared" si="2"/>
        <v>70.91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113.916178</v>
      </c>
      <c r="L60">
        <v>353.63507199999998</v>
      </c>
      <c r="M60">
        <v>86.697000000000003</v>
      </c>
      <c r="N60">
        <v>113.789812</v>
      </c>
      <c r="O60">
        <v>119.12709700000001</v>
      </c>
      <c r="P60">
        <v>111.983625</v>
      </c>
      <c r="Q60">
        <v>5.3495489999999997</v>
      </c>
      <c r="R60">
        <v>22.459806</v>
      </c>
      <c r="S60">
        <v>13.982965</v>
      </c>
      <c r="T60">
        <v>0</v>
      </c>
      <c r="U60">
        <v>336.167618</v>
      </c>
      <c r="V60">
        <v>0</v>
      </c>
      <c r="W60">
        <v>21.192599999999999</v>
      </c>
      <c r="X60">
        <v>60.687899999999999</v>
      </c>
      <c r="Y60">
        <v>0</v>
      </c>
      <c r="Z60">
        <v>18.939827000000001</v>
      </c>
      <c r="AA60">
        <v>41.094377999999999</v>
      </c>
      <c r="AB60">
        <v>38.060099000000001</v>
      </c>
      <c r="AC60">
        <v>27.996203000000001</v>
      </c>
      <c r="AD60">
        <v>35.248784999999998</v>
      </c>
      <c r="AE60">
        <v>40.785159</v>
      </c>
      <c r="AF60">
        <v>25.644973</v>
      </c>
      <c r="AG60">
        <v>37.757120999999998</v>
      </c>
      <c r="AH60">
        <v>147.327584</v>
      </c>
      <c r="AI60">
        <v>30.657022000000001</v>
      </c>
      <c r="AJ60">
        <v>0</v>
      </c>
      <c r="AK60">
        <v>48.897108000000003</v>
      </c>
      <c r="AL60">
        <v>76.451919000000004</v>
      </c>
      <c r="AM60">
        <v>15.408947</v>
      </c>
      <c r="AN60">
        <v>0.66340500000000002</v>
      </c>
      <c r="AO60">
        <v>28.321020000000001</v>
      </c>
      <c r="AP60">
        <v>11.105886</v>
      </c>
      <c r="AQ60">
        <v>15.171975</v>
      </c>
      <c r="AR60">
        <v>47.325001999999998</v>
      </c>
      <c r="AS60">
        <v>30.581614999999999</v>
      </c>
      <c r="AT60">
        <v>10.834813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70.91</v>
      </c>
      <c r="BA60">
        <f t="shared" si="1"/>
        <v>2158.172063</v>
      </c>
      <c r="BD60">
        <v>21.67</v>
      </c>
      <c r="BE60">
        <v>7.07</v>
      </c>
      <c r="BF60">
        <v>1.5</v>
      </c>
      <c r="BG60">
        <v>3.89</v>
      </c>
      <c r="BH60">
        <v>4.96</v>
      </c>
      <c r="BI60">
        <v>2.2999999999999998</v>
      </c>
      <c r="BJ60">
        <v>2.88</v>
      </c>
      <c r="BK60">
        <v>4.05</v>
      </c>
      <c r="BL60">
        <v>0.99</v>
      </c>
      <c r="BM60">
        <v>0</v>
      </c>
      <c r="BN60">
        <v>0.49</v>
      </c>
      <c r="BO60">
        <v>14.45</v>
      </c>
      <c r="BP60">
        <v>0</v>
      </c>
      <c r="BQ60">
        <v>4.25</v>
      </c>
      <c r="BR60">
        <v>1.99</v>
      </c>
      <c r="BS60">
        <v>0.42</v>
      </c>
      <c r="BT60">
        <v>0</v>
      </c>
      <c r="BU60">
        <v>0</v>
      </c>
      <c r="BV60">
        <v>0</v>
      </c>
      <c r="BW60">
        <f t="shared" si="2"/>
        <v>70.91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113.93127200000001</v>
      </c>
      <c r="L61">
        <v>354.44932799999998</v>
      </c>
      <c r="M61">
        <v>86.697000000000003</v>
      </c>
      <c r="N61">
        <v>113.789812</v>
      </c>
      <c r="O61">
        <v>119.12709700000001</v>
      </c>
      <c r="P61">
        <v>111.983625</v>
      </c>
      <c r="Q61">
        <v>5.3495489999999997</v>
      </c>
      <c r="R61">
        <v>22.459806</v>
      </c>
      <c r="S61">
        <v>13.982965</v>
      </c>
      <c r="T61">
        <v>0</v>
      </c>
      <c r="U61">
        <v>336.167618</v>
      </c>
      <c r="V61">
        <v>0</v>
      </c>
      <c r="W61">
        <v>21.192599999999999</v>
      </c>
      <c r="X61">
        <v>60.687899999999999</v>
      </c>
      <c r="Y61">
        <v>0</v>
      </c>
      <c r="Z61">
        <v>18.939827000000001</v>
      </c>
      <c r="AA61">
        <v>41.094377999999999</v>
      </c>
      <c r="AB61">
        <v>38.060099000000001</v>
      </c>
      <c r="AC61">
        <v>27.996203000000001</v>
      </c>
      <c r="AD61">
        <v>35.248784999999998</v>
      </c>
      <c r="AE61">
        <v>40.785159</v>
      </c>
      <c r="AF61">
        <v>25.644973</v>
      </c>
      <c r="AG61">
        <v>37.757120999999998</v>
      </c>
      <c r="AH61">
        <v>147.327584</v>
      </c>
      <c r="AI61">
        <v>30.657022000000001</v>
      </c>
      <c r="AJ61">
        <v>0</v>
      </c>
      <c r="AK61">
        <v>48.897108000000003</v>
      </c>
      <c r="AL61">
        <v>76.451919000000004</v>
      </c>
      <c r="AM61">
        <v>15.408947</v>
      </c>
      <c r="AN61">
        <v>0.66340500000000002</v>
      </c>
      <c r="AO61">
        <v>28.321020000000001</v>
      </c>
      <c r="AP61">
        <v>11.105886</v>
      </c>
      <c r="AQ61">
        <v>15.171975</v>
      </c>
      <c r="AR61">
        <v>47.325001999999998</v>
      </c>
      <c r="AS61">
        <v>30.581614999999999</v>
      </c>
      <c r="AT61">
        <v>10.834813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70.91</v>
      </c>
      <c r="BA61">
        <f t="shared" si="1"/>
        <v>2159.001413</v>
      </c>
      <c r="BD61">
        <v>21.67</v>
      </c>
      <c r="BE61">
        <v>7.07</v>
      </c>
      <c r="BF61">
        <v>1.5</v>
      </c>
      <c r="BG61">
        <v>3.89</v>
      </c>
      <c r="BH61">
        <v>4.96</v>
      </c>
      <c r="BI61">
        <v>2.2999999999999998</v>
      </c>
      <c r="BJ61">
        <v>2.88</v>
      </c>
      <c r="BK61">
        <v>4.05</v>
      </c>
      <c r="BL61">
        <v>0.99</v>
      </c>
      <c r="BM61">
        <v>0</v>
      </c>
      <c r="BN61">
        <v>0.49</v>
      </c>
      <c r="BO61">
        <v>14.45</v>
      </c>
      <c r="BP61">
        <v>0</v>
      </c>
      <c r="BQ61">
        <v>4.25</v>
      </c>
      <c r="BR61">
        <v>1.99</v>
      </c>
      <c r="BS61">
        <v>0.42</v>
      </c>
      <c r="BT61">
        <v>0</v>
      </c>
      <c r="BU61">
        <v>0</v>
      </c>
      <c r="BV61">
        <v>0</v>
      </c>
      <c r="BW61">
        <f t="shared" si="2"/>
        <v>70.91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113.916178</v>
      </c>
      <c r="L62">
        <v>353.63507199999998</v>
      </c>
      <c r="M62">
        <v>86.697000000000003</v>
      </c>
      <c r="N62">
        <v>113.789812</v>
      </c>
      <c r="O62">
        <v>119.12709700000001</v>
      </c>
      <c r="P62">
        <v>111.983625</v>
      </c>
      <c r="Q62">
        <v>5.0211420000000002</v>
      </c>
      <c r="R62">
        <v>22.055228</v>
      </c>
      <c r="S62">
        <v>13.495931000000001</v>
      </c>
      <c r="T62">
        <v>0</v>
      </c>
      <c r="U62">
        <v>336.167618</v>
      </c>
      <c r="V62">
        <v>0</v>
      </c>
      <c r="W62">
        <v>21.192599999999999</v>
      </c>
      <c r="X62">
        <v>60.687899999999999</v>
      </c>
      <c r="Y62">
        <v>0</v>
      </c>
      <c r="Z62">
        <v>18.939827000000001</v>
      </c>
      <c r="AA62">
        <v>41.094377999999999</v>
      </c>
      <c r="AB62">
        <v>38.060099000000001</v>
      </c>
      <c r="AC62">
        <v>27.996203000000001</v>
      </c>
      <c r="AD62">
        <v>35.248784999999998</v>
      </c>
      <c r="AE62">
        <v>40.785159</v>
      </c>
      <c r="AF62">
        <v>25.644973</v>
      </c>
      <c r="AG62">
        <v>37.757120999999998</v>
      </c>
      <c r="AH62">
        <v>147.327584</v>
      </c>
      <c r="AI62">
        <v>30.657022000000001</v>
      </c>
      <c r="AJ62">
        <v>0</v>
      </c>
      <c r="AK62">
        <v>48.897108000000003</v>
      </c>
      <c r="AL62">
        <v>76.451919000000004</v>
      </c>
      <c r="AM62">
        <v>15.408947</v>
      </c>
      <c r="AN62">
        <v>0.66340500000000002</v>
      </c>
      <c r="AO62">
        <v>28.321020000000001</v>
      </c>
      <c r="AP62">
        <v>11.105886</v>
      </c>
      <c r="AQ62">
        <v>30.34395</v>
      </c>
      <c r="AR62">
        <v>47.325001999999998</v>
      </c>
      <c r="AS62">
        <v>30.581614999999999</v>
      </c>
      <c r="AT62">
        <v>10.834813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70.819999999999993</v>
      </c>
      <c r="BA62">
        <f t="shared" si="1"/>
        <v>2172.0340190000002</v>
      </c>
      <c r="BD62">
        <v>21.67</v>
      </c>
      <c r="BE62">
        <v>7.07</v>
      </c>
      <c r="BF62">
        <v>1.5</v>
      </c>
      <c r="BG62">
        <v>3.89</v>
      </c>
      <c r="BH62">
        <v>4.96</v>
      </c>
      <c r="BI62">
        <v>2.2999999999999998</v>
      </c>
      <c r="BJ62">
        <v>2.88</v>
      </c>
      <c r="BK62">
        <v>3.98</v>
      </c>
      <c r="BL62">
        <v>0.97</v>
      </c>
      <c r="BM62">
        <v>0</v>
      </c>
      <c r="BN62">
        <v>0.49</v>
      </c>
      <c r="BO62">
        <v>14.45</v>
      </c>
      <c r="BP62">
        <v>0</v>
      </c>
      <c r="BQ62">
        <v>4.25</v>
      </c>
      <c r="BR62">
        <v>1.99</v>
      </c>
      <c r="BS62">
        <v>0.42</v>
      </c>
      <c r="BT62">
        <v>0</v>
      </c>
      <c r="BU62">
        <v>0</v>
      </c>
      <c r="BV62">
        <v>0</v>
      </c>
      <c r="BW62">
        <f t="shared" si="2"/>
        <v>70.819999999999993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113.93127200000001</v>
      </c>
      <c r="L63">
        <v>353.63507199999998</v>
      </c>
      <c r="M63">
        <v>86.697000000000003</v>
      </c>
      <c r="N63">
        <v>113.789812</v>
      </c>
      <c r="O63">
        <v>119.12709700000001</v>
      </c>
      <c r="P63">
        <v>111.983625</v>
      </c>
      <c r="Q63">
        <v>5.0211420000000002</v>
      </c>
      <c r="R63">
        <v>22.055228</v>
      </c>
      <c r="S63">
        <v>13.495931000000001</v>
      </c>
      <c r="T63">
        <v>0</v>
      </c>
      <c r="U63">
        <v>336.167618</v>
      </c>
      <c r="V63">
        <v>0</v>
      </c>
      <c r="W63">
        <v>21.192599999999999</v>
      </c>
      <c r="X63">
        <v>60.687899999999999</v>
      </c>
      <c r="Y63">
        <v>0</v>
      </c>
      <c r="Z63">
        <v>18.939827000000001</v>
      </c>
      <c r="AA63">
        <v>41.094377999999999</v>
      </c>
      <c r="AB63">
        <v>38.060099000000001</v>
      </c>
      <c r="AC63">
        <v>27.996203000000001</v>
      </c>
      <c r="AD63">
        <v>35.248784999999998</v>
      </c>
      <c r="AE63">
        <v>40.785159</v>
      </c>
      <c r="AF63">
        <v>25.644973</v>
      </c>
      <c r="AG63">
        <v>37.757120999999998</v>
      </c>
      <c r="AH63">
        <v>147.327584</v>
      </c>
      <c r="AI63">
        <v>30.657022000000001</v>
      </c>
      <c r="AJ63">
        <v>0</v>
      </c>
      <c r="AK63">
        <v>48.897108000000003</v>
      </c>
      <c r="AL63">
        <v>76.451919000000004</v>
      </c>
      <c r="AM63">
        <v>15.408947</v>
      </c>
      <c r="AN63">
        <v>0.66340500000000002</v>
      </c>
      <c r="AO63">
        <v>28.321020000000001</v>
      </c>
      <c r="AP63">
        <v>3.701962</v>
      </c>
      <c r="AQ63">
        <v>30.34395</v>
      </c>
      <c r="AR63">
        <v>47.325001999999998</v>
      </c>
      <c r="AS63">
        <v>30.581614999999999</v>
      </c>
      <c r="AT63">
        <v>10.834813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70.819999999999993</v>
      </c>
      <c r="BA63">
        <f t="shared" si="1"/>
        <v>2164.6451890000003</v>
      </c>
      <c r="BD63">
        <v>21.67</v>
      </c>
      <c r="BE63">
        <v>7.07</v>
      </c>
      <c r="BF63">
        <v>1.5</v>
      </c>
      <c r="BG63">
        <v>3.89</v>
      </c>
      <c r="BH63">
        <v>4.96</v>
      </c>
      <c r="BI63">
        <v>2.2999999999999998</v>
      </c>
      <c r="BJ63">
        <v>2.88</v>
      </c>
      <c r="BK63">
        <v>3.98</v>
      </c>
      <c r="BL63">
        <v>0.97</v>
      </c>
      <c r="BM63">
        <v>0</v>
      </c>
      <c r="BN63">
        <v>0.49</v>
      </c>
      <c r="BO63">
        <v>14.45</v>
      </c>
      <c r="BP63">
        <v>0</v>
      </c>
      <c r="BQ63">
        <v>4.25</v>
      </c>
      <c r="BR63">
        <v>1.99</v>
      </c>
      <c r="BS63">
        <v>0.42</v>
      </c>
      <c r="BT63">
        <v>0</v>
      </c>
      <c r="BU63">
        <v>0</v>
      </c>
      <c r="BV63">
        <v>0</v>
      </c>
      <c r="BW63">
        <f t="shared" si="2"/>
        <v>70.819999999999993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113.916178</v>
      </c>
      <c r="L64">
        <v>353.63507199999998</v>
      </c>
      <c r="M64">
        <v>86.697000000000003</v>
      </c>
      <c r="N64">
        <v>113.789812</v>
      </c>
      <c r="O64">
        <v>119.12709700000001</v>
      </c>
      <c r="P64">
        <v>111.983625</v>
      </c>
      <c r="Q64">
        <v>5.0211420000000002</v>
      </c>
      <c r="R64">
        <v>22.055228</v>
      </c>
      <c r="S64">
        <v>13.495931000000001</v>
      </c>
      <c r="T64">
        <v>0</v>
      </c>
      <c r="U64">
        <v>336.167618</v>
      </c>
      <c r="V64">
        <v>0</v>
      </c>
      <c r="W64">
        <v>21.192599999999999</v>
      </c>
      <c r="X64">
        <v>60.687899999999999</v>
      </c>
      <c r="Y64">
        <v>0</v>
      </c>
      <c r="Z64">
        <v>18.939827000000001</v>
      </c>
      <c r="AA64">
        <v>41.094377999999999</v>
      </c>
      <c r="AB64">
        <v>38.060099000000001</v>
      </c>
      <c r="AC64">
        <v>27.996203000000001</v>
      </c>
      <c r="AD64">
        <v>35.248784999999998</v>
      </c>
      <c r="AE64">
        <v>40.785159</v>
      </c>
      <c r="AF64">
        <v>25.644973</v>
      </c>
      <c r="AG64">
        <v>37.757120999999998</v>
      </c>
      <c r="AH64">
        <v>147.327584</v>
      </c>
      <c r="AI64">
        <v>30.657022000000001</v>
      </c>
      <c r="AJ64">
        <v>0</v>
      </c>
      <c r="AK64">
        <v>48.897108000000003</v>
      </c>
      <c r="AL64">
        <v>76.451919000000004</v>
      </c>
      <c r="AM64">
        <v>15.408947</v>
      </c>
      <c r="AN64">
        <v>0.66340500000000002</v>
      </c>
      <c r="AO64">
        <v>28.321020000000001</v>
      </c>
      <c r="AP64">
        <v>0</v>
      </c>
      <c r="AQ64">
        <v>30.34395</v>
      </c>
      <c r="AR64">
        <v>47.325001999999998</v>
      </c>
      <c r="AS64">
        <v>30.581614999999999</v>
      </c>
      <c r="AT64">
        <v>10.834813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70.809999999999988</v>
      </c>
      <c r="BA64">
        <f t="shared" si="1"/>
        <v>2160.9181330000001</v>
      </c>
      <c r="BD64">
        <v>21.67</v>
      </c>
      <c r="BE64">
        <v>7.07</v>
      </c>
      <c r="BF64">
        <v>1.49</v>
      </c>
      <c r="BG64">
        <v>3.89</v>
      </c>
      <c r="BH64">
        <v>4.96</v>
      </c>
      <c r="BI64">
        <v>2.2999999999999998</v>
      </c>
      <c r="BJ64">
        <v>2.88</v>
      </c>
      <c r="BK64">
        <v>3.98</v>
      </c>
      <c r="BL64">
        <v>0.97</v>
      </c>
      <c r="BM64">
        <v>0</v>
      </c>
      <c r="BN64">
        <v>0.49</v>
      </c>
      <c r="BO64">
        <v>14.45</v>
      </c>
      <c r="BP64">
        <v>0</v>
      </c>
      <c r="BQ64">
        <v>4.25</v>
      </c>
      <c r="BR64">
        <v>1.99</v>
      </c>
      <c r="BS64">
        <v>0.42</v>
      </c>
      <c r="BT64">
        <v>0</v>
      </c>
      <c r="BU64">
        <v>0</v>
      </c>
      <c r="BV64">
        <v>0</v>
      </c>
      <c r="BW64">
        <f t="shared" si="2"/>
        <v>70.809999999999988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113.93164899999999</v>
      </c>
      <c r="L65">
        <v>353.63507199999998</v>
      </c>
      <c r="M65">
        <v>86.697000000000003</v>
      </c>
      <c r="N65">
        <v>113.789812</v>
      </c>
      <c r="O65">
        <v>119.12709700000001</v>
      </c>
      <c r="P65">
        <v>111.983625</v>
      </c>
      <c r="Q65">
        <v>5.0211420000000002</v>
      </c>
      <c r="R65">
        <v>22.055228</v>
      </c>
      <c r="S65">
        <v>13.495931000000001</v>
      </c>
      <c r="T65">
        <v>0</v>
      </c>
      <c r="U65">
        <v>336.167618</v>
      </c>
      <c r="V65">
        <v>0</v>
      </c>
      <c r="W65">
        <v>21.192599999999999</v>
      </c>
      <c r="X65">
        <v>60.687899999999999</v>
      </c>
      <c r="Y65">
        <v>0</v>
      </c>
      <c r="Z65">
        <v>18.939827000000001</v>
      </c>
      <c r="AA65">
        <v>41.094377999999999</v>
      </c>
      <c r="AB65">
        <v>38.060099000000001</v>
      </c>
      <c r="AC65">
        <v>27.996203000000001</v>
      </c>
      <c r="AD65">
        <v>35.248784999999998</v>
      </c>
      <c r="AE65">
        <v>40.785159</v>
      </c>
      <c r="AF65">
        <v>25.644973</v>
      </c>
      <c r="AG65">
        <v>37.757120999999998</v>
      </c>
      <c r="AH65">
        <v>147.327584</v>
      </c>
      <c r="AI65">
        <v>30.657022000000001</v>
      </c>
      <c r="AJ65">
        <v>0</v>
      </c>
      <c r="AK65">
        <v>48.897108000000003</v>
      </c>
      <c r="AL65">
        <v>76.451919000000004</v>
      </c>
      <c r="AM65">
        <v>15.408947</v>
      </c>
      <c r="AN65">
        <v>0.66340500000000002</v>
      </c>
      <c r="AO65">
        <v>28.321020000000001</v>
      </c>
      <c r="AP65">
        <v>0</v>
      </c>
      <c r="AQ65">
        <v>30.34395</v>
      </c>
      <c r="AR65">
        <v>47.325001999999998</v>
      </c>
      <c r="AS65">
        <v>30.581614999999999</v>
      </c>
      <c r="AT65">
        <v>10.834813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70.789999999999992</v>
      </c>
      <c r="BA65">
        <f t="shared" si="1"/>
        <v>2160.9136040000003</v>
      </c>
      <c r="BD65">
        <v>21.67</v>
      </c>
      <c r="BE65">
        <v>7.07</v>
      </c>
      <c r="BF65">
        <v>1.47</v>
      </c>
      <c r="BG65">
        <v>3.89</v>
      </c>
      <c r="BH65">
        <v>4.96</v>
      </c>
      <c r="BI65">
        <v>2.2999999999999998</v>
      </c>
      <c r="BJ65">
        <v>2.88</v>
      </c>
      <c r="BK65">
        <v>3.98</v>
      </c>
      <c r="BL65">
        <v>0.97</v>
      </c>
      <c r="BM65">
        <v>0</v>
      </c>
      <c r="BN65">
        <v>0.49</v>
      </c>
      <c r="BO65">
        <v>14.45</v>
      </c>
      <c r="BP65">
        <v>0</v>
      </c>
      <c r="BQ65">
        <v>4.25</v>
      </c>
      <c r="BR65">
        <v>1.99</v>
      </c>
      <c r="BS65">
        <v>0.42</v>
      </c>
      <c r="BT65">
        <v>0</v>
      </c>
      <c r="BU65">
        <v>0</v>
      </c>
      <c r="BV65">
        <v>0</v>
      </c>
      <c r="BW65">
        <f t="shared" si="2"/>
        <v>70.789999999999992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113.916555</v>
      </c>
      <c r="L66">
        <v>353.63507199999998</v>
      </c>
      <c r="M66">
        <v>86.697000000000003</v>
      </c>
      <c r="N66">
        <v>113.789812</v>
      </c>
      <c r="O66">
        <v>119.12709700000001</v>
      </c>
      <c r="P66">
        <v>111.983625</v>
      </c>
      <c r="Q66">
        <v>5.0211420000000002</v>
      </c>
      <c r="R66">
        <v>22.055228</v>
      </c>
      <c r="S66">
        <v>13.495931000000001</v>
      </c>
      <c r="T66">
        <v>0</v>
      </c>
      <c r="U66">
        <v>336.167618</v>
      </c>
      <c r="V66">
        <v>0</v>
      </c>
      <c r="W66">
        <v>21.192599999999999</v>
      </c>
      <c r="X66">
        <v>60.687899999999999</v>
      </c>
      <c r="Y66">
        <v>0</v>
      </c>
      <c r="Z66">
        <v>18.939827000000001</v>
      </c>
      <c r="AA66">
        <v>41.094377999999999</v>
      </c>
      <c r="AB66">
        <v>38.060099000000001</v>
      </c>
      <c r="AC66">
        <v>27.996203000000001</v>
      </c>
      <c r="AD66">
        <v>35.248784999999998</v>
      </c>
      <c r="AE66">
        <v>40.785159</v>
      </c>
      <c r="AF66">
        <v>25.644973</v>
      </c>
      <c r="AG66">
        <v>37.757120999999998</v>
      </c>
      <c r="AH66">
        <v>147.327584</v>
      </c>
      <c r="AI66">
        <v>30.657022000000001</v>
      </c>
      <c r="AJ66">
        <v>0</v>
      </c>
      <c r="AK66">
        <v>48.897108000000003</v>
      </c>
      <c r="AL66">
        <v>76.451919000000004</v>
      </c>
      <c r="AM66">
        <v>15.408947</v>
      </c>
      <c r="AN66">
        <v>0.66340500000000002</v>
      </c>
      <c r="AO66">
        <v>28.321020000000001</v>
      </c>
      <c r="AP66">
        <v>0</v>
      </c>
      <c r="AQ66">
        <v>41.874651</v>
      </c>
      <c r="AR66">
        <v>47.325001999999998</v>
      </c>
      <c r="AS66">
        <v>30.581614999999999</v>
      </c>
      <c r="AT66">
        <v>10.834813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70.789999999999992</v>
      </c>
      <c r="BA66">
        <f t="shared" si="1"/>
        <v>2172.4292110000001</v>
      </c>
      <c r="BD66">
        <v>21.67</v>
      </c>
      <c r="BE66">
        <v>7.07</v>
      </c>
      <c r="BF66">
        <v>1.47</v>
      </c>
      <c r="BG66">
        <v>3.89</v>
      </c>
      <c r="BH66">
        <v>4.96</v>
      </c>
      <c r="BI66">
        <v>2.2999999999999998</v>
      </c>
      <c r="BJ66">
        <v>2.88</v>
      </c>
      <c r="BK66">
        <v>3.98</v>
      </c>
      <c r="BL66">
        <v>0.97</v>
      </c>
      <c r="BM66">
        <v>0</v>
      </c>
      <c r="BN66">
        <v>0.49</v>
      </c>
      <c r="BO66">
        <v>14.45</v>
      </c>
      <c r="BP66">
        <v>0</v>
      </c>
      <c r="BQ66">
        <v>4.25</v>
      </c>
      <c r="BR66">
        <v>1.99</v>
      </c>
      <c r="BS66">
        <v>0.42</v>
      </c>
      <c r="BT66">
        <v>0</v>
      </c>
      <c r="BU66">
        <v>0</v>
      </c>
      <c r="BV66">
        <v>0</v>
      </c>
      <c r="BW66">
        <f t="shared" si="2"/>
        <v>70.789999999999992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113.901805</v>
      </c>
      <c r="L67">
        <v>353.63507199999998</v>
      </c>
      <c r="M67">
        <v>86.697000000000003</v>
      </c>
      <c r="N67">
        <v>113.789812</v>
      </c>
      <c r="O67">
        <v>119.12709700000001</v>
      </c>
      <c r="P67">
        <v>111.983625</v>
      </c>
      <c r="Q67">
        <v>5.0185880000000003</v>
      </c>
      <c r="R67">
        <v>21.703115</v>
      </c>
      <c r="S67">
        <v>13.152808</v>
      </c>
      <c r="T67">
        <v>0</v>
      </c>
      <c r="U67">
        <v>336.167618</v>
      </c>
      <c r="V67">
        <v>0</v>
      </c>
      <c r="W67">
        <v>21.192599999999999</v>
      </c>
      <c r="X67">
        <v>79.443447000000006</v>
      </c>
      <c r="Y67">
        <v>0</v>
      </c>
      <c r="Z67">
        <v>18.939827000000001</v>
      </c>
      <c r="AA67">
        <v>41.094377999999999</v>
      </c>
      <c r="AB67">
        <v>38.060099000000001</v>
      </c>
      <c r="AC67">
        <v>27.996203000000001</v>
      </c>
      <c r="AD67">
        <v>35.248784999999998</v>
      </c>
      <c r="AE67">
        <v>40.785159</v>
      </c>
      <c r="AF67">
        <v>25.644973</v>
      </c>
      <c r="AG67">
        <v>37.757120999999998</v>
      </c>
      <c r="AH67">
        <v>147.327584</v>
      </c>
      <c r="AI67">
        <v>30.657022000000001</v>
      </c>
      <c r="AJ67">
        <v>0</v>
      </c>
      <c r="AK67">
        <v>48.897108000000003</v>
      </c>
      <c r="AL67">
        <v>76.451919000000004</v>
      </c>
      <c r="AM67">
        <v>15.408947</v>
      </c>
      <c r="AN67">
        <v>0.66340500000000002</v>
      </c>
      <c r="AO67">
        <v>28.321020000000001</v>
      </c>
      <c r="AP67">
        <v>0</v>
      </c>
      <c r="AQ67">
        <v>43.695287999999998</v>
      </c>
      <c r="AR67">
        <v>47.325001999999998</v>
      </c>
      <c r="AS67">
        <v>30.581614999999999</v>
      </c>
      <c r="AT67">
        <v>10.834813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70.789999999999992</v>
      </c>
      <c r="BA67">
        <f t="shared" si="1"/>
        <v>2192.2928550000001</v>
      </c>
      <c r="BD67">
        <v>21.67</v>
      </c>
      <c r="BE67">
        <v>7.07</v>
      </c>
      <c r="BF67">
        <v>1.47</v>
      </c>
      <c r="BG67">
        <v>3.89</v>
      </c>
      <c r="BH67">
        <v>4.96</v>
      </c>
      <c r="BI67">
        <v>2.2999999999999998</v>
      </c>
      <c r="BJ67">
        <v>2.88</v>
      </c>
      <c r="BK67">
        <v>3.98</v>
      </c>
      <c r="BL67">
        <v>0.97</v>
      </c>
      <c r="BM67">
        <v>0</v>
      </c>
      <c r="BN67">
        <v>0.49</v>
      </c>
      <c r="BO67">
        <v>14.45</v>
      </c>
      <c r="BP67">
        <v>0</v>
      </c>
      <c r="BQ67">
        <v>4.25</v>
      </c>
      <c r="BR67">
        <v>1.99</v>
      </c>
      <c r="BS67">
        <v>0.42</v>
      </c>
      <c r="BT67">
        <v>0</v>
      </c>
      <c r="BU67">
        <v>0</v>
      </c>
      <c r="BV67">
        <v>0</v>
      </c>
      <c r="BW67">
        <f t="shared" si="2"/>
        <v>70.789999999999992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113.886628</v>
      </c>
      <c r="L68">
        <v>353.63507199999998</v>
      </c>
      <c r="M68">
        <v>86.697000000000003</v>
      </c>
      <c r="N68">
        <v>113.789812</v>
      </c>
      <c r="O68">
        <v>119.12709700000001</v>
      </c>
      <c r="P68">
        <v>111.983625</v>
      </c>
      <c r="Q68">
        <v>5.0185880000000003</v>
      </c>
      <c r="R68">
        <v>21.703115</v>
      </c>
      <c r="S68">
        <v>13.152808</v>
      </c>
      <c r="T68">
        <v>0</v>
      </c>
      <c r="U68">
        <v>336.167618</v>
      </c>
      <c r="V68">
        <v>0</v>
      </c>
      <c r="W68">
        <v>21.192599999999999</v>
      </c>
      <c r="X68">
        <v>79.443447000000006</v>
      </c>
      <c r="Y68">
        <v>0</v>
      </c>
      <c r="Z68">
        <v>18.939827000000001</v>
      </c>
      <c r="AA68">
        <v>41.094377999999999</v>
      </c>
      <c r="AB68">
        <v>38.060099000000001</v>
      </c>
      <c r="AC68">
        <v>27.996203000000001</v>
      </c>
      <c r="AD68">
        <v>35.248784999999998</v>
      </c>
      <c r="AE68">
        <v>40.785159</v>
      </c>
      <c r="AF68">
        <v>25.644973</v>
      </c>
      <c r="AG68">
        <v>37.757120999999998</v>
      </c>
      <c r="AH68">
        <v>147.327584</v>
      </c>
      <c r="AI68">
        <v>30.657022000000001</v>
      </c>
      <c r="AJ68">
        <v>0</v>
      </c>
      <c r="AK68">
        <v>48.897108000000003</v>
      </c>
      <c r="AL68">
        <v>76.451919000000004</v>
      </c>
      <c r="AM68">
        <v>15.408947</v>
      </c>
      <c r="AN68">
        <v>0.66340500000000002</v>
      </c>
      <c r="AO68">
        <v>28.321020000000001</v>
      </c>
      <c r="AP68">
        <v>0</v>
      </c>
      <c r="AQ68">
        <v>43.695287999999998</v>
      </c>
      <c r="AR68">
        <v>47.325001999999998</v>
      </c>
      <c r="AS68">
        <v>30.581614999999999</v>
      </c>
      <c r="AT68">
        <v>10.834813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70.789999999999992</v>
      </c>
      <c r="BA68">
        <f t="shared" ref="BA68:BA99" si="4">SUM(B68:AZ68)</f>
        <v>2192.2776780000004</v>
      </c>
      <c r="BD68">
        <v>21.67</v>
      </c>
      <c r="BE68">
        <v>7.07</v>
      </c>
      <c r="BF68">
        <v>1.47</v>
      </c>
      <c r="BG68">
        <v>3.89</v>
      </c>
      <c r="BH68">
        <v>4.96</v>
      </c>
      <c r="BI68">
        <v>2.2999999999999998</v>
      </c>
      <c r="BJ68">
        <v>2.88</v>
      </c>
      <c r="BK68">
        <v>3.98</v>
      </c>
      <c r="BL68">
        <v>0.97</v>
      </c>
      <c r="BM68">
        <v>0</v>
      </c>
      <c r="BN68">
        <v>0.49</v>
      </c>
      <c r="BO68">
        <v>14.45</v>
      </c>
      <c r="BP68">
        <v>0</v>
      </c>
      <c r="BQ68">
        <v>4.25</v>
      </c>
      <c r="BR68">
        <v>1.99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70.789999999999992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113.93164899999999</v>
      </c>
      <c r="L69">
        <v>353.63507199999998</v>
      </c>
      <c r="M69">
        <v>86.697000000000003</v>
      </c>
      <c r="N69">
        <v>113.789812</v>
      </c>
      <c r="O69">
        <v>119.12709700000001</v>
      </c>
      <c r="P69">
        <v>111.983625</v>
      </c>
      <c r="Q69">
        <v>5.0211420000000002</v>
      </c>
      <c r="R69">
        <v>22.055228</v>
      </c>
      <c r="S69">
        <v>13.495931000000001</v>
      </c>
      <c r="T69">
        <v>0</v>
      </c>
      <c r="U69">
        <v>336.167618</v>
      </c>
      <c r="V69">
        <v>0</v>
      </c>
      <c r="W69">
        <v>21.192599999999999</v>
      </c>
      <c r="X69">
        <v>79.443447000000006</v>
      </c>
      <c r="Y69">
        <v>0</v>
      </c>
      <c r="Z69">
        <v>18.939827000000001</v>
      </c>
      <c r="AA69">
        <v>41.094377999999999</v>
      </c>
      <c r="AB69">
        <v>38.060099000000001</v>
      </c>
      <c r="AC69">
        <v>27.996203000000001</v>
      </c>
      <c r="AD69">
        <v>35.248784999999998</v>
      </c>
      <c r="AE69">
        <v>31.762986999999999</v>
      </c>
      <c r="AF69">
        <v>25.644973</v>
      </c>
      <c r="AG69">
        <v>37.757120999999998</v>
      </c>
      <c r="AH69">
        <v>147.327584</v>
      </c>
      <c r="AI69">
        <v>30.657022000000001</v>
      </c>
      <c r="AJ69">
        <v>0</v>
      </c>
      <c r="AK69">
        <v>48.897108000000003</v>
      </c>
      <c r="AL69">
        <v>76.451919000000004</v>
      </c>
      <c r="AM69">
        <v>15.408947</v>
      </c>
      <c r="AN69">
        <v>0.66340500000000002</v>
      </c>
      <c r="AO69">
        <v>28.321020000000001</v>
      </c>
      <c r="AP69">
        <v>0</v>
      </c>
      <c r="AQ69">
        <v>43.695287999999998</v>
      </c>
      <c r="AR69">
        <v>47.325001999999998</v>
      </c>
      <c r="AS69">
        <v>30.322448999999999</v>
      </c>
      <c r="AT69">
        <v>10.834813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70.7</v>
      </c>
      <c r="BA69">
        <f t="shared" si="4"/>
        <v>2183.6491510000001</v>
      </c>
      <c r="BD69">
        <v>21.67</v>
      </c>
      <c r="BE69">
        <v>7.07</v>
      </c>
      <c r="BF69">
        <v>1.47</v>
      </c>
      <c r="BG69">
        <v>3.89</v>
      </c>
      <c r="BH69">
        <v>4.96</v>
      </c>
      <c r="BI69">
        <v>2.2999999999999998</v>
      </c>
      <c r="BJ69">
        <v>2.88</v>
      </c>
      <c r="BK69">
        <v>3.98</v>
      </c>
      <c r="BL69">
        <v>0.88</v>
      </c>
      <c r="BM69">
        <v>0</v>
      </c>
      <c r="BN69">
        <v>0.49</v>
      </c>
      <c r="BO69">
        <v>14.45</v>
      </c>
      <c r="BP69">
        <v>0</v>
      </c>
      <c r="BQ69">
        <v>4.25</v>
      </c>
      <c r="BR69">
        <v>1.99</v>
      </c>
      <c r="BS69">
        <v>0.42</v>
      </c>
      <c r="BT69">
        <v>0</v>
      </c>
      <c r="BU69">
        <v>0</v>
      </c>
      <c r="BV69">
        <v>0</v>
      </c>
      <c r="BW69">
        <f t="shared" si="5"/>
        <v>70.7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113.916555</v>
      </c>
      <c r="L70">
        <v>353.63507199999998</v>
      </c>
      <c r="M70">
        <v>86.697000000000003</v>
      </c>
      <c r="N70">
        <v>113.789812</v>
      </c>
      <c r="O70">
        <v>119.12709700000001</v>
      </c>
      <c r="P70">
        <v>111.983625</v>
      </c>
      <c r="Q70">
        <v>5.0211420000000002</v>
      </c>
      <c r="R70">
        <v>22.055228</v>
      </c>
      <c r="S70">
        <v>13.495931000000001</v>
      </c>
      <c r="T70">
        <v>0</v>
      </c>
      <c r="U70">
        <v>336.167618</v>
      </c>
      <c r="V70">
        <v>0</v>
      </c>
      <c r="W70">
        <v>21.192599999999999</v>
      </c>
      <c r="X70">
        <v>79.443447000000006</v>
      </c>
      <c r="Y70">
        <v>0</v>
      </c>
      <c r="Z70">
        <v>18.939827000000001</v>
      </c>
      <c r="AA70">
        <v>41.094377999999999</v>
      </c>
      <c r="AB70">
        <v>38.060099000000001</v>
      </c>
      <c r="AC70">
        <v>27.996203000000001</v>
      </c>
      <c r="AD70">
        <v>35.248784999999998</v>
      </c>
      <c r="AE70">
        <v>31.762986999999999</v>
      </c>
      <c r="AF70">
        <v>25.644973</v>
      </c>
      <c r="AG70">
        <v>37.757120999999998</v>
      </c>
      <c r="AH70">
        <v>147.327584</v>
      </c>
      <c r="AI70">
        <v>30.657022000000001</v>
      </c>
      <c r="AJ70">
        <v>0</v>
      </c>
      <c r="AK70">
        <v>48.897108000000003</v>
      </c>
      <c r="AL70">
        <v>76.451919000000004</v>
      </c>
      <c r="AM70">
        <v>15.408947</v>
      </c>
      <c r="AN70">
        <v>0.66340500000000002</v>
      </c>
      <c r="AO70">
        <v>28.321020000000001</v>
      </c>
      <c r="AP70">
        <v>0</v>
      </c>
      <c r="AQ70">
        <v>44.666294000000001</v>
      </c>
      <c r="AR70">
        <v>47.325001999999998</v>
      </c>
      <c r="AS70">
        <v>30.322448999999999</v>
      </c>
      <c r="AT70">
        <v>10.834813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70.7</v>
      </c>
      <c r="BA70">
        <f t="shared" si="4"/>
        <v>2184.605063</v>
      </c>
      <c r="BD70">
        <v>21.67</v>
      </c>
      <c r="BE70">
        <v>7.07</v>
      </c>
      <c r="BF70">
        <v>1.47</v>
      </c>
      <c r="BG70">
        <v>3.89</v>
      </c>
      <c r="BH70">
        <v>4.96</v>
      </c>
      <c r="BI70">
        <v>2.2999999999999998</v>
      </c>
      <c r="BJ70">
        <v>2.88</v>
      </c>
      <c r="BK70">
        <v>3.98</v>
      </c>
      <c r="BL70">
        <v>0.88</v>
      </c>
      <c r="BM70">
        <v>0</v>
      </c>
      <c r="BN70">
        <v>0.49</v>
      </c>
      <c r="BO70">
        <v>14.45</v>
      </c>
      <c r="BP70">
        <v>0</v>
      </c>
      <c r="BQ70">
        <v>4.25</v>
      </c>
      <c r="BR70">
        <v>1.99</v>
      </c>
      <c r="BS70">
        <v>0.42</v>
      </c>
      <c r="BT70">
        <v>0</v>
      </c>
      <c r="BU70">
        <v>0</v>
      </c>
      <c r="BV70">
        <v>0</v>
      </c>
      <c r="BW70">
        <f t="shared" si="5"/>
        <v>70.7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113.93164899999999</v>
      </c>
      <c r="L71">
        <v>353.63507199999998</v>
      </c>
      <c r="M71">
        <v>83.807100000000005</v>
      </c>
      <c r="N71">
        <v>113.789812</v>
      </c>
      <c r="O71">
        <v>119.12709700000001</v>
      </c>
      <c r="P71">
        <v>111.26115</v>
      </c>
      <c r="Q71">
        <v>5.0211420000000002</v>
      </c>
      <c r="R71">
        <v>22.055228</v>
      </c>
      <c r="S71">
        <v>13.495931000000001</v>
      </c>
      <c r="T71">
        <v>0</v>
      </c>
      <c r="U71">
        <v>336.167618</v>
      </c>
      <c r="V71">
        <v>0</v>
      </c>
      <c r="W71">
        <v>21.192599999999999</v>
      </c>
      <c r="X71">
        <v>79.443447000000006</v>
      </c>
      <c r="Y71">
        <v>0</v>
      </c>
      <c r="Z71">
        <v>18.939827000000001</v>
      </c>
      <c r="AA71">
        <v>41.094377999999999</v>
      </c>
      <c r="AB71">
        <v>38.060099000000001</v>
      </c>
      <c r="AC71">
        <v>27.996203000000001</v>
      </c>
      <c r="AD71">
        <v>35.248784999999998</v>
      </c>
      <c r="AE71">
        <v>31.762986999999999</v>
      </c>
      <c r="AF71">
        <v>25.644973</v>
      </c>
      <c r="AG71">
        <v>37.757120999999998</v>
      </c>
      <c r="AH71">
        <v>147.327584</v>
      </c>
      <c r="AI71">
        <v>30.657022000000001</v>
      </c>
      <c r="AJ71">
        <v>0</v>
      </c>
      <c r="AK71">
        <v>48.897108000000003</v>
      </c>
      <c r="AL71">
        <v>76.451919000000004</v>
      </c>
      <c r="AM71">
        <v>15.408947</v>
      </c>
      <c r="AN71">
        <v>0.66340500000000002</v>
      </c>
      <c r="AO71">
        <v>28.321020000000001</v>
      </c>
      <c r="AP71">
        <v>0</v>
      </c>
      <c r="AQ71">
        <v>59.959645000000002</v>
      </c>
      <c r="AR71">
        <v>47.325001999999998</v>
      </c>
      <c r="AS71">
        <v>30.322448999999999</v>
      </c>
      <c r="AT71">
        <v>10.834813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70.58</v>
      </c>
      <c r="BA71">
        <f t="shared" si="4"/>
        <v>2196.181133</v>
      </c>
      <c r="BD71">
        <v>21.67</v>
      </c>
      <c r="BE71">
        <v>7.07</v>
      </c>
      <c r="BF71">
        <v>1.35</v>
      </c>
      <c r="BG71">
        <v>3.89</v>
      </c>
      <c r="BH71">
        <v>4.96</v>
      </c>
      <c r="BI71">
        <v>2.2999999999999998</v>
      </c>
      <c r="BJ71">
        <v>2.88</v>
      </c>
      <c r="BK71">
        <v>3.98</v>
      </c>
      <c r="BL71">
        <v>0.88</v>
      </c>
      <c r="BM71">
        <v>0</v>
      </c>
      <c r="BN71">
        <v>0.49</v>
      </c>
      <c r="BO71">
        <v>14.45</v>
      </c>
      <c r="BP71">
        <v>0</v>
      </c>
      <c r="BQ71">
        <v>4.25</v>
      </c>
      <c r="BR71">
        <v>1.99</v>
      </c>
      <c r="BS71">
        <v>0.42</v>
      </c>
      <c r="BT71">
        <v>0</v>
      </c>
      <c r="BU71">
        <v>0</v>
      </c>
      <c r="BV71">
        <v>0</v>
      </c>
      <c r="BW71">
        <f t="shared" si="5"/>
        <v>70.58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113.916555</v>
      </c>
      <c r="L72">
        <v>353.63507199999998</v>
      </c>
      <c r="M72">
        <v>83.807100000000005</v>
      </c>
      <c r="N72">
        <v>113.789812</v>
      </c>
      <c r="O72">
        <v>119.12709700000001</v>
      </c>
      <c r="P72">
        <v>111.26115</v>
      </c>
      <c r="Q72">
        <v>5.0211420000000002</v>
      </c>
      <c r="R72">
        <v>22.055228</v>
      </c>
      <c r="S72">
        <v>13.495931000000001</v>
      </c>
      <c r="T72">
        <v>0</v>
      </c>
      <c r="U72">
        <v>336.167618</v>
      </c>
      <c r="V72">
        <v>0</v>
      </c>
      <c r="W72">
        <v>21.192599999999999</v>
      </c>
      <c r="X72">
        <v>79.443447000000006</v>
      </c>
      <c r="Y72">
        <v>0</v>
      </c>
      <c r="Z72">
        <v>18.939827000000001</v>
      </c>
      <c r="AA72">
        <v>41.094377999999999</v>
      </c>
      <c r="AB72">
        <v>38.060099000000001</v>
      </c>
      <c r="AC72">
        <v>27.996203000000001</v>
      </c>
      <c r="AD72">
        <v>35.248784999999998</v>
      </c>
      <c r="AE72">
        <v>31.762986999999999</v>
      </c>
      <c r="AF72">
        <v>25.644973</v>
      </c>
      <c r="AG72">
        <v>37.757120999999998</v>
      </c>
      <c r="AH72">
        <v>147.327584</v>
      </c>
      <c r="AI72">
        <v>30.657022000000001</v>
      </c>
      <c r="AJ72">
        <v>0</v>
      </c>
      <c r="AK72">
        <v>48.897108000000003</v>
      </c>
      <c r="AL72">
        <v>76.451919000000004</v>
      </c>
      <c r="AM72">
        <v>15.408947</v>
      </c>
      <c r="AN72">
        <v>0.66340500000000002</v>
      </c>
      <c r="AO72">
        <v>28.321020000000001</v>
      </c>
      <c r="AP72">
        <v>0</v>
      </c>
      <c r="AQ72">
        <v>59.959645000000002</v>
      </c>
      <c r="AR72">
        <v>47.325001999999998</v>
      </c>
      <c r="AS72">
        <v>30.322448999999999</v>
      </c>
      <c r="AT72">
        <v>10.834813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70.58</v>
      </c>
      <c r="BA72">
        <f t="shared" si="4"/>
        <v>2196.1660390000002</v>
      </c>
      <c r="BD72">
        <v>21.67</v>
      </c>
      <c r="BE72">
        <v>7.07</v>
      </c>
      <c r="BF72">
        <v>1.35</v>
      </c>
      <c r="BG72">
        <v>3.89</v>
      </c>
      <c r="BH72">
        <v>4.96</v>
      </c>
      <c r="BI72">
        <v>2.2999999999999998</v>
      </c>
      <c r="BJ72">
        <v>2.88</v>
      </c>
      <c r="BK72">
        <v>3.98</v>
      </c>
      <c r="BL72">
        <v>0.88</v>
      </c>
      <c r="BM72">
        <v>0</v>
      </c>
      <c r="BN72">
        <v>0.49</v>
      </c>
      <c r="BO72">
        <v>14.45</v>
      </c>
      <c r="BP72">
        <v>0</v>
      </c>
      <c r="BQ72">
        <v>4.25</v>
      </c>
      <c r="BR72">
        <v>1.99</v>
      </c>
      <c r="BS72">
        <v>0.42</v>
      </c>
      <c r="BT72">
        <v>0</v>
      </c>
      <c r="BU72">
        <v>0</v>
      </c>
      <c r="BV72">
        <v>0</v>
      </c>
      <c r="BW72">
        <f t="shared" si="5"/>
        <v>70.58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131.771637</v>
      </c>
      <c r="L73">
        <v>353.63507199999998</v>
      </c>
      <c r="M73">
        <v>83.807100000000005</v>
      </c>
      <c r="N73">
        <v>113.789812</v>
      </c>
      <c r="O73">
        <v>119.12709700000001</v>
      </c>
      <c r="P73">
        <v>111.26115</v>
      </c>
      <c r="Q73">
        <v>5.4624620000000004</v>
      </c>
      <c r="R73">
        <v>22.303999999999998</v>
      </c>
      <c r="S73">
        <v>13.753220000000001</v>
      </c>
      <c r="T73">
        <v>0</v>
      </c>
      <c r="U73">
        <v>336.167618</v>
      </c>
      <c r="V73">
        <v>5.0721600000000002</v>
      </c>
      <c r="W73">
        <v>21.192599999999999</v>
      </c>
      <c r="X73">
        <v>79.443447000000006</v>
      </c>
      <c r="Y73">
        <v>0</v>
      </c>
      <c r="Z73">
        <v>18.939827000000001</v>
      </c>
      <c r="AA73">
        <v>41.094377999999999</v>
      </c>
      <c r="AB73">
        <v>38.060099000000001</v>
      </c>
      <c r="AC73">
        <v>27.996203000000001</v>
      </c>
      <c r="AD73">
        <v>35.248784999999998</v>
      </c>
      <c r="AE73">
        <v>31.762986999999999</v>
      </c>
      <c r="AF73">
        <v>25.644973</v>
      </c>
      <c r="AG73">
        <v>37.757120999999998</v>
      </c>
      <c r="AH73">
        <v>147.327584</v>
      </c>
      <c r="AI73">
        <v>34.335864999999998</v>
      </c>
      <c r="AJ73">
        <v>0</v>
      </c>
      <c r="AK73">
        <v>48.897108000000003</v>
      </c>
      <c r="AL73">
        <v>76.451919000000004</v>
      </c>
      <c r="AM73">
        <v>15.408947</v>
      </c>
      <c r="AN73">
        <v>0.66340500000000002</v>
      </c>
      <c r="AO73">
        <v>28.321020000000001</v>
      </c>
      <c r="AP73">
        <v>0</v>
      </c>
      <c r="AQ73">
        <v>59.959645000000002</v>
      </c>
      <c r="AR73">
        <v>47.325001999999998</v>
      </c>
      <c r="AS73">
        <v>30.322448999999999</v>
      </c>
      <c r="AT73">
        <v>10.834813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71.12</v>
      </c>
      <c r="BA73">
        <f t="shared" si="4"/>
        <v>2224.259505</v>
      </c>
      <c r="BD73">
        <v>21.67</v>
      </c>
      <c r="BE73">
        <v>7.07</v>
      </c>
      <c r="BF73">
        <v>1.89</v>
      </c>
      <c r="BG73">
        <v>3.89</v>
      </c>
      <c r="BH73">
        <v>4.96</v>
      </c>
      <c r="BI73">
        <v>2.2999999999999998</v>
      </c>
      <c r="BJ73">
        <v>2.88</v>
      </c>
      <c r="BK73">
        <v>3.98</v>
      </c>
      <c r="BL73">
        <v>0.88</v>
      </c>
      <c r="BM73">
        <v>0</v>
      </c>
      <c r="BN73">
        <v>0.49</v>
      </c>
      <c r="BO73">
        <v>14.45</v>
      </c>
      <c r="BP73">
        <v>0</v>
      </c>
      <c r="BQ73">
        <v>4.25</v>
      </c>
      <c r="BR73">
        <v>1.99</v>
      </c>
      <c r="BS73">
        <v>0.42</v>
      </c>
      <c r="BT73">
        <v>0</v>
      </c>
      <c r="BU73">
        <v>0</v>
      </c>
      <c r="BV73">
        <v>0</v>
      </c>
      <c r="BW73">
        <f t="shared" si="5"/>
        <v>71.12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131.771637</v>
      </c>
      <c r="L74">
        <v>370.14773600000001</v>
      </c>
      <c r="M74">
        <v>83.807100000000005</v>
      </c>
      <c r="N74">
        <v>113.789812</v>
      </c>
      <c r="O74">
        <v>119.12709700000001</v>
      </c>
      <c r="P74">
        <v>111.26115</v>
      </c>
      <c r="Q74">
        <v>5.4624620000000004</v>
      </c>
      <c r="R74">
        <v>22.303999999999998</v>
      </c>
      <c r="S74">
        <v>13.753220000000001</v>
      </c>
      <c r="T74">
        <v>0</v>
      </c>
      <c r="U74">
        <v>336.167618</v>
      </c>
      <c r="V74">
        <v>5.0721600000000002</v>
      </c>
      <c r="W74">
        <v>27.367063999999999</v>
      </c>
      <c r="X74">
        <v>79.443447000000006</v>
      </c>
      <c r="Y74">
        <v>0</v>
      </c>
      <c r="Z74">
        <v>18.939827000000001</v>
      </c>
      <c r="AA74">
        <v>41.094377999999999</v>
      </c>
      <c r="AB74">
        <v>38.060099000000001</v>
      </c>
      <c r="AC74">
        <v>27.996203000000001</v>
      </c>
      <c r="AD74">
        <v>35.248784999999998</v>
      </c>
      <c r="AE74">
        <v>31.762986999999999</v>
      </c>
      <c r="AF74">
        <v>25.644973</v>
      </c>
      <c r="AG74">
        <v>37.757120999999998</v>
      </c>
      <c r="AH74">
        <v>147.327584</v>
      </c>
      <c r="AI74">
        <v>34.335864999999998</v>
      </c>
      <c r="AJ74">
        <v>0</v>
      </c>
      <c r="AK74">
        <v>48.897108000000003</v>
      </c>
      <c r="AL74">
        <v>76.451919000000004</v>
      </c>
      <c r="AM74">
        <v>15.408947</v>
      </c>
      <c r="AN74">
        <v>0.66340500000000002</v>
      </c>
      <c r="AO74">
        <v>28.321020000000001</v>
      </c>
      <c r="AP74">
        <v>0</v>
      </c>
      <c r="AQ74">
        <v>59.959645000000002</v>
      </c>
      <c r="AR74">
        <v>47.325001999999998</v>
      </c>
      <c r="AS74">
        <v>30.322448999999999</v>
      </c>
      <c r="AT74">
        <v>10.834813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71.069999999999993</v>
      </c>
      <c r="BA74">
        <f t="shared" si="4"/>
        <v>2246.8966330000003</v>
      </c>
      <c r="BD74">
        <v>21.67</v>
      </c>
      <c r="BE74">
        <v>7.07</v>
      </c>
      <c r="BF74">
        <v>1.84</v>
      </c>
      <c r="BG74">
        <v>3.89</v>
      </c>
      <c r="BH74">
        <v>4.96</v>
      </c>
      <c r="BI74">
        <v>2.2999999999999998</v>
      </c>
      <c r="BJ74">
        <v>2.88</v>
      </c>
      <c r="BK74">
        <v>3.98</v>
      </c>
      <c r="BL74">
        <v>0.88</v>
      </c>
      <c r="BM74">
        <v>0</v>
      </c>
      <c r="BN74">
        <v>0.49</v>
      </c>
      <c r="BO74">
        <v>14.45</v>
      </c>
      <c r="BP74">
        <v>0</v>
      </c>
      <c r="BQ74">
        <v>4.25</v>
      </c>
      <c r="BR74">
        <v>1.99</v>
      </c>
      <c r="BS74">
        <v>0.42</v>
      </c>
      <c r="BT74">
        <v>0</v>
      </c>
      <c r="BU74">
        <v>0</v>
      </c>
      <c r="BV74">
        <v>0</v>
      </c>
      <c r="BW74">
        <f t="shared" si="5"/>
        <v>71.069999999999993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116.55929999999999</v>
      </c>
      <c r="L75">
        <v>353.34932600000002</v>
      </c>
      <c r="M75">
        <v>83.807100000000005</v>
      </c>
      <c r="N75">
        <v>113.789812</v>
      </c>
      <c r="O75">
        <v>119.12709700000001</v>
      </c>
      <c r="P75">
        <v>111.26115</v>
      </c>
      <c r="Q75">
        <v>5.4624620000000004</v>
      </c>
      <c r="R75">
        <v>22.303999999999998</v>
      </c>
      <c r="S75">
        <v>13.753220000000001</v>
      </c>
      <c r="T75">
        <v>0</v>
      </c>
      <c r="U75">
        <v>336.167618</v>
      </c>
      <c r="V75">
        <v>13.842620999999999</v>
      </c>
      <c r="W75">
        <v>36.738912999999997</v>
      </c>
      <c r="X75">
        <v>117.77392500000001</v>
      </c>
      <c r="Y75">
        <v>0</v>
      </c>
      <c r="Z75">
        <v>18.939827000000001</v>
      </c>
      <c r="AA75">
        <v>41.094377999999999</v>
      </c>
      <c r="AB75">
        <v>38.060099000000001</v>
      </c>
      <c r="AC75">
        <v>27.996203000000001</v>
      </c>
      <c r="AD75">
        <v>35.248784999999998</v>
      </c>
      <c r="AE75">
        <v>31.762986999999999</v>
      </c>
      <c r="AF75">
        <v>25.644973</v>
      </c>
      <c r="AG75">
        <v>37.757120999999998</v>
      </c>
      <c r="AH75">
        <v>147.327584</v>
      </c>
      <c r="AI75">
        <v>34.335864999999998</v>
      </c>
      <c r="AJ75">
        <v>0</v>
      </c>
      <c r="AK75">
        <v>48.897108000000003</v>
      </c>
      <c r="AL75">
        <v>76.451919000000004</v>
      </c>
      <c r="AM75">
        <v>15.408947</v>
      </c>
      <c r="AN75">
        <v>0.66340500000000002</v>
      </c>
      <c r="AO75">
        <v>28.321020000000001</v>
      </c>
      <c r="AP75">
        <v>0</v>
      </c>
      <c r="AQ75">
        <v>59.959645000000002</v>
      </c>
      <c r="AR75">
        <v>50.515452000000003</v>
      </c>
      <c r="AS75">
        <v>30.322448999999999</v>
      </c>
      <c r="AT75">
        <v>10.834813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70.690000000000012</v>
      </c>
      <c r="BA75">
        <f t="shared" si="4"/>
        <v>2274.169124</v>
      </c>
      <c r="BD75">
        <v>21.67</v>
      </c>
      <c r="BE75">
        <v>6.9</v>
      </c>
      <c r="BF75">
        <v>1.9</v>
      </c>
      <c r="BG75">
        <v>3.78</v>
      </c>
      <c r="BH75">
        <v>4.96</v>
      </c>
      <c r="BI75">
        <v>2.25</v>
      </c>
      <c r="BJ75">
        <v>2.88</v>
      </c>
      <c r="BK75">
        <v>3.98</v>
      </c>
      <c r="BL75">
        <v>0.84</v>
      </c>
      <c r="BM75">
        <v>0</v>
      </c>
      <c r="BN75">
        <v>0.47</v>
      </c>
      <c r="BO75">
        <v>14.44</v>
      </c>
      <c r="BP75">
        <v>0</v>
      </c>
      <c r="BQ75">
        <v>4.12</v>
      </c>
      <c r="BR75">
        <v>2.08</v>
      </c>
      <c r="BS75">
        <v>0.42</v>
      </c>
      <c r="BT75">
        <v>0</v>
      </c>
      <c r="BU75">
        <v>0</v>
      </c>
      <c r="BV75">
        <v>0</v>
      </c>
      <c r="BW75">
        <f t="shared" si="5"/>
        <v>70.690000000000012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131.771637</v>
      </c>
      <c r="L76">
        <v>353.34932600000002</v>
      </c>
      <c r="M76">
        <v>83.807100000000005</v>
      </c>
      <c r="N76">
        <v>113.789812</v>
      </c>
      <c r="O76">
        <v>119.12709700000001</v>
      </c>
      <c r="P76">
        <v>111.26115</v>
      </c>
      <c r="Q76">
        <v>7.2852449999999997</v>
      </c>
      <c r="R76">
        <v>32.159578000000003</v>
      </c>
      <c r="S76">
        <v>19.548825000000001</v>
      </c>
      <c r="T76">
        <v>0</v>
      </c>
      <c r="U76">
        <v>336.167618</v>
      </c>
      <c r="V76">
        <v>13.842620999999999</v>
      </c>
      <c r="W76">
        <v>36.738912999999997</v>
      </c>
      <c r="X76">
        <v>117.77392500000001</v>
      </c>
      <c r="Y76">
        <v>0</v>
      </c>
      <c r="Z76">
        <v>18.939827000000001</v>
      </c>
      <c r="AA76">
        <v>41.094377999999999</v>
      </c>
      <c r="AB76">
        <v>38.060099000000001</v>
      </c>
      <c r="AC76">
        <v>27.996203000000001</v>
      </c>
      <c r="AD76">
        <v>35.248784999999998</v>
      </c>
      <c r="AE76">
        <v>31.762986999999999</v>
      </c>
      <c r="AF76">
        <v>25.644973</v>
      </c>
      <c r="AG76">
        <v>37.757120999999998</v>
      </c>
      <c r="AH76">
        <v>147.327584</v>
      </c>
      <c r="AI76">
        <v>34.335864999999998</v>
      </c>
      <c r="AJ76">
        <v>0</v>
      </c>
      <c r="AK76">
        <v>48.897108000000003</v>
      </c>
      <c r="AL76">
        <v>76.451919000000004</v>
      </c>
      <c r="AM76">
        <v>15.408947</v>
      </c>
      <c r="AN76">
        <v>0.66340500000000002</v>
      </c>
      <c r="AO76">
        <v>28.321020000000001</v>
      </c>
      <c r="AP76">
        <v>0</v>
      </c>
      <c r="AQ76">
        <v>59.959645000000002</v>
      </c>
      <c r="AR76">
        <v>50.515452000000003</v>
      </c>
      <c r="AS76">
        <v>30.322448999999999</v>
      </c>
      <c r="AT76">
        <v>10.834813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70.690000000000012</v>
      </c>
      <c r="BA76">
        <f t="shared" si="4"/>
        <v>2306.8554269999995</v>
      </c>
      <c r="BD76">
        <v>21.67</v>
      </c>
      <c r="BE76">
        <v>6.9</v>
      </c>
      <c r="BF76">
        <v>1.9</v>
      </c>
      <c r="BG76">
        <v>3.78</v>
      </c>
      <c r="BH76">
        <v>4.96</v>
      </c>
      <c r="BI76">
        <v>2.25</v>
      </c>
      <c r="BJ76">
        <v>2.88</v>
      </c>
      <c r="BK76">
        <v>3.98</v>
      </c>
      <c r="BL76">
        <v>0.84</v>
      </c>
      <c r="BM76">
        <v>0</v>
      </c>
      <c r="BN76">
        <v>0.47</v>
      </c>
      <c r="BO76">
        <v>14.44</v>
      </c>
      <c r="BP76">
        <v>0</v>
      </c>
      <c r="BQ76">
        <v>4.12</v>
      </c>
      <c r="BR76">
        <v>2.08</v>
      </c>
      <c r="BS76">
        <v>0.42</v>
      </c>
      <c r="BT76">
        <v>0</v>
      </c>
      <c r="BU76">
        <v>0</v>
      </c>
      <c r="BV76">
        <v>0</v>
      </c>
      <c r="BW76">
        <f t="shared" si="5"/>
        <v>70.690000000000012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131.771637</v>
      </c>
      <c r="L77">
        <v>353.49300099999999</v>
      </c>
      <c r="M77">
        <v>83.807100000000005</v>
      </c>
      <c r="N77">
        <v>113.789812</v>
      </c>
      <c r="O77">
        <v>119.12709700000001</v>
      </c>
      <c r="P77">
        <v>111.26115</v>
      </c>
      <c r="Q77">
        <v>7.2852449999999997</v>
      </c>
      <c r="R77">
        <v>32.159578000000003</v>
      </c>
      <c r="S77">
        <v>19.548825000000001</v>
      </c>
      <c r="T77">
        <v>0</v>
      </c>
      <c r="U77">
        <v>336.167618</v>
      </c>
      <c r="V77">
        <v>13.842620999999999</v>
      </c>
      <c r="W77">
        <v>36.738912999999997</v>
      </c>
      <c r="X77">
        <v>117.77392500000001</v>
      </c>
      <c r="Y77">
        <v>0</v>
      </c>
      <c r="Z77">
        <v>18.939827000000001</v>
      </c>
      <c r="AA77">
        <v>41.094377999999999</v>
      </c>
      <c r="AB77">
        <v>38.060099000000001</v>
      </c>
      <c r="AC77">
        <v>27.996203000000001</v>
      </c>
      <c r="AD77">
        <v>35.248784999999998</v>
      </c>
      <c r="AE77">
        <v>44.492899999999999</v>
      </c>
      <c r="AF77">
        <v>25.644973</v>
      </c>
      <c r="AG77">
        <v>37.757120999999998</v>
      </c>
      <c r="AH77">
        <v>147.327584</v>
      </c>
      <c r="AI77">
        <v>42.306691000000001</v>
      </c>
      <c r="AJ77">
        <v>0</v>
      </c>
      <c r="AK77">
        <v>48.897108000000003</v>
      </c>
      <c r="AL77">
        <v>76.451919000000004</v>
      </c>
      <c r="AM77">
        <v>15.408947</v>
      </c>
      <c r="AN77">
        <v>0.66340500000000002</v>
      </c>
      <c r="AO77">
        <v>28.321020000000001</v>
      </c>
      <c r="AP77">
        <v>0</v>
      </c>
      <c r="AQ77">
        <v>59.959645000000002</v>
      </c>
      <c r="AR77">
        <v>50.515452000000003</v>
      </c>
      <c r="AS77">
        <v>30.322448999999999</v>
      </c>
      <c r="AT77">
        <v>10.834813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70.690000000000012</v>
      </c>
      <c r="BA77">
        <f t="shared" si="4"/>
        <v>2327.6998409999992</v>
      </c>
      <c r="BD77">
        <v>21.67</v>
      </c>
      <c r="BE77">
        <v>6.9</v>
      </c>
      <c r="BF77">
        <v>1.9</v>
      </c>
      <c r="BG77">
        <v>3.78</v>
      </c>
      <c r="BH77">
        <v>4.96</v>
      </c>
      <c r="BI77">
        <v>2.25</v>
      </c>
      <c r="BJ77">
        <v>2.88</v>
      </c>
      <c r="BK77">
        <v>3.98</v>
      </c>
      <c r="BL77">
        <v>0.84</v>
      </c>
      <c r="BM77">
        <v>0</v>
      </c>
      <c r="BN77">
        <v>0.47</v>
      </c>
      <c r="BO77">
        <v>14.44</v>
      </c>
      <c r="BP77">
        <v>0</v>
      </c>
      <c r="BQ77">
        <v>4.12</v>
      </c>
      <c r="BR77">
        <v>2.08</v>
      </c>
      <c r="BS77">
        <v>0.42</v>
      </c>
      <c r="BT77">
        <v>0</v>
      </c>
      <c r="BU77">
        <v>0</v>
      </c>
      <c r="BV77">
        <v>0</v>
      </c>
      <c r="BW77">
        <f t="shared" si="5"/>
        <v>70.690000000000012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134.61607000000001</v>
      </c>
      <c r="L78">
        <v>353.30802699999998</v>
      </c>
      <c r="M78">
        <v>83.807100000000005</v>
      </c>
      <c r="N78">
        <v>113.789812</v>
      </c>
      <c r="O78">
        <v>119.12709700000001</v>
      </c>
      <c r="P78">
        <v>111.26115</v>
      </c>
      <c r="Q78">
        <v>10.509603</v>
      </c>
      <c r="R78">
        <v>40.834383000000003</v>
      </c>
      <c r="S78">
        <v>25.421582999999998</v>
      </c>
      <c r="T78">
        <v>0</v>
      </c>
      <c r="U78">
        <v>336.167618</v>
      </c>
      <c r="V78">
        <v>19.969208999999999</v>
      </c>
      <c r="W78">
        <v>43.561870999999996</v>
      </c>
      <c r="X78">
        <v>141.856425</v>
      </c>
      <c r="Y78">
        <v>0</v>
      </c>
      <c r="Z78">
        <v>18.939827000000001</v>
      </c>
      <c r="AA78">
        <v>41.094377999999999</v>
      </c>
      <c r="AB78">
        <v>38.060099000000001</v>
      </c>
      <c r="AC78">
        <v>27.996203000000001</v>
      </c>
      <c r="AD78">
        <v>35.248784999999998</v>
      </c>
      <c r="AE78">
        <v>44.492899999999999</v>
      </c>
      <c r="AF78">
        <v>25.644973</v>
      </c>
      <c r="AG78">
        <v>37.757120999999998</v>
      </c>
      <c r="AH78">
        <v>147.327584</v>
      </c>
      <c r="AI78">
        <v>42.306691000000001</v>
      </c>
      <c r="AJ78">
        <v>0</v>
      </c>
      <c r="AK78">
        <v>48.897108000000003</v>
      </c>
      <c r="AL78">
        <v>76.451919000000004</v>
      </c>
      <c r="AM78">
        <v>15.408947</v>
      </c>
      <c r="AN78">
        <v>0.66340500000000002</v>
      </c>
      <c r="AO78">
        <v>28.321020000000001</v>
      </c>
      <c r="AP78">
        <v>0</v>
      </c>
      <c r="AQ78">
        <v>59.959645000000002</v>
      </c>
      <c r="AR78">
        <v>50.515452000000003</v>
      </c>
      <c r="AS78">
        <v>30.322448999999999</v>
      </c>
      <c r="AT78">
        <v>10.834813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70.690000000000012</v>
      </c>
      <c r="BA78">
        <f t="shared" si="4"/>
        <v>2385.1632669999995</v>
      </c>
      <c r="BD78">
        <v>21.67</v>
      </c>
      <c r="BE78">
        <v>6.9</v>
      </c>
      <c r="BF78">
        <v>1.9</v>
      </c>
      <c r="BG78">
        <v>3.78</v>
      </c>
      <c r="BH78">
        <v>4.96</v>
      </c>
      <c r="BI78">
        <v>2.25</v>
      </c>
      <c r="BJ78">
        <v>2.88</v>
      </c>
      <c r="BK78">
        <v>3.98</v>
      </c>
      <c r="BL78">
        <v>0.84</v>
      </c>
      <c r="BM78">
        <v>0</v>
      </c>
      <c r="BN78">
        <v>0.47</v>
      </c>
      <c r="BO78">
        <v>14.44</v>
      </c>
      <c r="BP78">
        <v>0</v>
      </c>
      <c r="BQ78">
        <v>4.12</v>
      </c>
      <c r="BR78">
        <v>2.08</v>
      </c>
      <c r="BS78">
        <v>0.42</v>
      </c>
      <c r="BT78">
        <v>0</v>
      </c>
      <c r="BU78">
        <v>0</v>
      </c>
      <c r="BV78">
        <v>0</v>
      </c>
      <c r="BW78">
        <f t="shared" si="5"/>
        <v>70.690000000000012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113.80062700000001</v>
      </c>
      <c r="L79">
        <v>375.68700000000001</v>
      </c>
      <c r="M79">
        <v>83.807100000000005</v>
      </c>
      <c r="N79">
        <v>113.789812</v>
      </c>
      <c r="O79">
        <v>119.12709700000001</v>
      </c>
      <c r="P79">
        <v>111.26115</v>
      </c>
      <c r="Q79">
        <v>10.509603</v>
      </c>
      <c r="R79">
        <v>40.834383000000003</v>
      </c>
      <c r="S79">
        <v>25.421582999999998</v>
      </c>
      <c r="T79">
        <v>0</v>
      </c>
      <c r="U79">
        <v>336.167618</v>
      </c>
      <c r="V79">
        <v>19.969208999999999</v>
      </c>
      <c r="W79">
        <v>43.561870999999996</v>
      </c>
      <c r="X79">
        <v>141.856425</v>
      </c>
      <c r="Y79">
        <v>0</v>
      </c>
      <c r="Z79">
        <v>18.939827000000001</v>
      </c>
      <c r="AA79">
        <v>41.474882000000001</v>
      </c>
      <c r="AB79">
        <v>39.421222</v>
      </c>
      <c r="AC79">
        <v>29.439989000000001</v>
      </c>
      <c r="AD79">
        <v>37.157564000000001</v>
      </c>
      <c r="AE79">
        <v>47.622233999999999</v>
      </c>
      <c r="AF79">
        <v>29.444227999999999</v>
      </c>
      <c r="AG79">
        <v>37.757120999999998</v>
      </c>
      <c r="AH79">
        <v>149.01523700000001</v>
      </c>
      <c r="AI79">
        <v>42.306691000000001</v>
      </c>
      <c r="AJ79">
        <v>0</v>
      </c>
      <c r="AK79">
        <v>48.897108000000003</v>
      </c>
      <c r="AL79">
        <v>76.451919000000004</v>
      </c>
      <c r="AM79">
        <v>16.179393999999998</v>
      </c>
      <c r="AN79">
        <v>0.66340500000000002</v>
      </c>
      <c r="AO79">
        <v>28.321020000000001</v>
      </c>
      <c r="AP79">
        <v>0</v>
      </c>
      <c r="AQ79">
        <v>59.959645000000002</v>
      </c>
      <c r="AR79">
        <v>47.325001999999998</v>
      </c>
      <c r="AS79">
        <v>30.322448999999999</v>
      </c>
      <c r="AT79">
        <v>10.834813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70.19</v>
      </c>
      <c r="BA79">
        <f t="shared" si="4"/>
        <v>2397.5172279999992</v>
      </c>
      <c r="BD79">
        <v>21.67</v>
      </c>
      <c r="BE79">
        <v>6.9</v>
      </c>
      <c r="BF79">
        <v>1.4</v>
      </c>
      <c r="BG79">
        <v>3.78</v>
      </c>
      <c r="BH79">
        <v>4.96</v>
      </c>
      <c r="BI79">
        <v>2.25</v>
      </c>
      <c r="BJ79">
        <v>2.88</v>
      </c>
      <c r="BK79">
        <v>3.98</v>
      </c>
      <c r="BL79">
        <v>0.84</v>
      </c>
      <c r="BM79">
        <v>0</v>
      </c>
      <c r="BN79">
        <v>0.47</v>
      </c>
      <c r="BO79">
        <v>14.44</v>
      </c>
      <c r="BP79">
        <v>0</v>
      </c>
      <c r="BQ79">
        <v>4.12</v>
      </c>
      <c r="BR79">
        <v>2.08</v>
      </c>
      <c r="BS79">
        <v>0.42</v>
      </c>
      <c r="BT79">
        <v>0</v>
      </c>
      <c r="BU79">
        <v>0</v>
      </c>
      <c r="BV79">
        <v>0</v>
      </c>
      <c r="BW79">
        <f t="shared" si="5"/>
        <v>70.19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113.787055</v>
      </c>
      <c r="L80">
        <v>472.017</v>
      </c>
      <c r="M80">
        <v>83.807100000000005</v>
      </c>
      <c r="N80">
        <v>113.789812</v>
      </c>
      <c r="O80">
        <v>119.12709700000001</v>
      </c>
      <c r="P80">
        <v>111.26115</v>
      </c>
      <c r="Q80">
        <v>10.509603</v>
      </c>
      <c r="R80">
        <v>40.834383000000003</v>
      </c>
      <c r="S80">
        <v>25.421582999999998</v>
      </c>
      <c r="T80">
        <v>0</v>
      </c>
      <c r="U80">
        <v>336.167618</v>
      </c>
      <c r="V80">
        <v>19.969208999999999</v>
      </c>
      <c r="W80">
        <v>43.561870999999996</v>
      </c>
      <c r="X80">
        <v>141.856425</v>
      </c>
      <c r="Y80">
        <v>0</v>
      </c>
      <c r="Z80">
        <v>18.939827000000001</v>
      </c>
      <c r="AA80">
        <v>41.474882000000001</v>
      </c>
      <c r="AB80">
        <v>39.421222</v>
      </c>
      <c r="AC80">
        <v>29.439989000000001</v>
      </c>
      <c r="AD80">
        <v>37.157564000000001</v>
      </c>
      <c r="AE80">
        <v>47.622233999999999</v>
      </c>
      <c r="AF80">
        <v>29.444227999999999</v>
      </c>
      <c r="AG80">
        <v>37.757120999999998</v>
      </c>
      <c r="AH80">
        <v>149.01523700000001</v>
      </c>
      <c r="AI80">
        <v>63.766607</v>
      </c>
      <c r="AJ80">
        <v>0</v>
      </c>
      <c r="AK80">
        <v>48.897108000000003</v>
      </c>
      <c r="AL80">
        <v>76.451919000000004</v>
      </c>
      <c r="AM80">
        <v>16.179393999999998</v>
      </c>
      <c r="AN80">
        <v>0.66340500000000002</v>
      </c>
      <c r="AO80">
        <v>28.321020000000001</v>
      </c>
      <c r="AP80">
        <v>0</v>
      </c>
      <c r="AQ80">
        <v>59.959645000000002</v>
      </c>
      <c r="AR80">
        <v>47.325001999999998</v>
      </c>
      <c r="AS80">
        <v>30.322448999999999</v>
      </c>
      <c r="AT80">
        <v>10.834813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70.19</v>
      </c>
      <c r="BA80">
        <f t="shared" si="4"/>
        <v>2515.2935719999996</v>
      </c>
      <c r="BD80">
        <v>21.67</v>
      </c>
      <c r="BE80">
        <v>6.9</v>
      </c>
      <c r="BF80">
        <v>1.4</v>
      </c>
      <c r="BG80">
        <v>3.78</v>
      </c>
      <c r="BH80">
        <v>4.96</v>
      </c>
      <c r="BI80">
        <v>2.25</v>
      </c>
      <c r="BJ80">
        <v>2.88</v>
      </c>
      <c r="BK80">
        <v>3.98</v>
      </c>
      <c r="BL80">
        <v>0.84</v>
      </c>
      <c r="BM80">
        <v>0</v>
      </c>
      <c r="BN80">
        <v>0.47</v>
      </c>
      <c r="BO80">
        <v>14.44</v>
      </c>
      <c r="BP80">
        <v>0</v>
      </c>
      <c r="BQ80">
        <v>4.12</v>
      </c>
      <c r="BR80">
        <v>2.08</v>
      </c>
      <c r="BS80">
        <v>0.42</v>
      </c>
      <c r="BT80">
        <v>0</v>
      </c>
      <c r="BU80">
        <v>0</v>
      </c>
      <c r="BV80">
        <v>0</v>
      </c>
      <c r="BW80">
        <f t="shared" si="5"/>
        <v>70.19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134.61607000000001</v>
      </c>
      <c r="L81">
        <v>500.916</v>
      </c>
      <c r="M81">
        <v>83.807100000000005</v>
      </c>
      <c r="N81">
        <v>113.789812</v>
      </c>
      <c r="O81">
        <v>119.12709700000001</v>
      </c>
      <c r="P81">
        <v>111.26115</v>
      </c>
      <c r="Q81">
        <v>10.509603</v>
      </c>
      <c r="R81">
        <v>40.834383000000003</v>
      </c>
      <c r="S81">
        <v>25.421582999999998</v>
      </c>
      <c r="T81">
        <v>0</v>
      </c>
      <c r="U81">
        <v>336.167618</v>
      </c>
      <c r="V81">
        <v>19.969208999999999</v>
      </c>
      <c r="W81">
        <v>43.561870999999996</v>
      </c>
      <c r="X81">
        <v>141.856425</v>
      </c>
      <c r="Y81">
        <v>0</v>
      </c>
      <c r="Z81">
        <v>18.939827000000001</v>
      </c>
      <c r="AA81">
        <v>41.474882000000001</v>
      </c>
      <c r="AB81">
        <v>39.421222</v>
      </c>
      <c r="AC81">
        <v>29.439989000000001</v>
      </c>
      <c r="AD81">
        <v>37.157564000000001</v>
      </c>
      <c r="AE81">
        <v>47.622233999999999</v>
      </c>
      <c r="AF81">
        <v>29.444227999999999</v>
      </c>
      <c r="AG81">
        <v>37.757120999999998</v>
      </c>
      <c r="AH81">
        <v>149.01523700000001</v>
      </c>
      <c r="AI81">
        <v>63.766607</v>
      </c>
      <c r="AJ81">
        <v>0</v>
      </c>
      <c r="AK81">
        <v>48.897108000000003</v>
      </c>
      <c r="AL81">
        <v>76.451919000000004</v>
      </c>
      <c r="AM81">
        <v>16.179393999999998</v>
      </c>
      <c r="AN81">
        <v>0.66340500000000002</v>
      </c>
      <c r="AO81">
        <v>28.321020000000001</v>
      </c>
      <c r="AP81">
        <v>0</v>
      </c>
      <c r="AQ81">
        <v>59.959645000000002</v>
      </c>
      <c r="AR81">
        <v>47.325001999999998</v>
      </c>
      <c r="AS81">
        <v>30.322448999999999</v>
      </c>
      <c r="AT81">
        <v>10.834813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70.06</v>
      </c>
      <c r="BA81">
        <f t="shared" si="4"/>
        <v>2564.8915869999992</v>
      </c>
      <c r="BD81">
        <v>21.67</v>
      </c>
      <c r="BE81">
        <v>6.9</v>
      </c>
      <c r="BF81">
        <v>1.4</v>
      </c>
      <c r="BG81">
        <v>3.78</v>
      </c>
      <c r="BH81">
        <v>4.96</v>
      </c>
      <c r="BI81">
        <v>2.25</v>
      </c>
      <c r="BJ81">
        <v>2.88</v>
      </c>
      <c r="BK81">
        <v>3.98</v>
      </c>
      <c r="BL81">
        <v>0.84</v>
      </c>
      <c r="BM81">
        <v>0</v>
      </c>
      <c r="BN81">
        <v>0.47</v>
      </c>
      <c r="BO81">
        <v>14.44</v>
      </c>
      <c r="BP81">
        <v>0</v>
      </c>
      <c r="BQ81">
        <v>4.12</v>
      </c>
      <c r="BR81">
        <v>1.95</v>
      </c>
      <c r="BS81">
        <v>0.42</v>
      </c>
      <c r="BT81">
        <v>0</v>
      </c>
      <c r="BU81">
        <v>0</v>
      </c>
      <c r="BV81">
        <v>0</v>
      </c>
      <c r="BW81">
        <f t="shared" si="5"/>
        <v>70.06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134.61607000000001</v>
      </c>
      <c r="L82">
        <v>500.916</v>
      </c>
      <c r="M82">
        <v>83.807100000000005</v>
      </c>
      <c r="N82">
        <v>113.789812</v>
      </c>
      <c r="O82">
        <v>119.12709700000001</v>
      </c>
      <c r="P82">
        <v>111.26115</v>
      </c>
      <c r="Q82">
        <v>10.509603</v>
      </c>
      <c r="R82">
        <v>40.834383000000003</v>
      </c>
      <c r="S82">
        <v>25.421582999999998</v>
      </c>
      <c r="T82">
        <v>0</v>
      </c>
      <c r="U82">
        <v>336.167618</v>
      </c>
      <c r="V82">
        <v>19.969208999999999</v>
      </c>
      <c r="W82">
        <v>43.561870999999996</v>
      </c>
      <c r="X82">
        <v>141.856425</v>
      </c>
      <c r="Y82">
        <v>0</v>
      </c>
      <c r="Z82">
        <v>18.939827000000001</v>
      </c>
      <c r="AA82">
        <v>41.474882000000001</v>
      </c>
      <c r="AB82">
        <v>39.421222</v>
      </c>
      <c r="AC82">
        <v>29.439989000000001</v>
      </c>
      <c r="AD82">
        <v>37.157564000000001</v>
      </c>
      <c r="AE82">
        <v>47.622233999999999</v>
      </c>
      <c r="AF82">
        <v>29.444227999999999</v>
      </c>
      <c r="AG82">
        <v>37.757120999999998</v>
      </c>
      <c r="AH82">
        <v>149.01523700000001</v>
      </c>
      <c r="AI82">
        <v>63.766607</v>
      </c>
      <c r="AJ82">
        <v>0</v>
      </c>
      <c r="AK82">
        <v>48.897108000000003</v>
      </c>
      <c r="AL82">
        <v>76.451919000000004</v>
      </c>
      <c r="AM82">
        <v>16.179393999999998</v>
      </c>
      <c r="AN82">
        <v>0.66340500000000002</v>
      </c>
      <c r="AO82">
        <v>28.321020000000001</v>
      </c>
      <c r="AP82">
        <v>0</v>
      </c>
      <c r="AQ82">
        <v>59.959645000000002</v>
      </c>
      <c r="AR82">
        <v>47.325001999999998</v>
      </c>
      <c r="AS82">
        <v>30.322448999999999</v>
      </c>
      <c r="AT82">
        <v>10.834813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69.95</v>
      </c>
      <c r="BA82">
        <f t="shared" si="4"/>
        <v>2564.781586999999</v>
      </c>
      <c r="BD82">
        <v>21.67</v>
      </c>
      <c r="BE82">
        <v>6.9</v>
      </c>
      <c r="BF82">
        <v>1.4</v>
      </c>
      <c r="BG82">
        <v>3.78</v>
      </c>
      <c r="BH82">
        <v>4.96</v>
      </c>
      <c r="BI82">
        <v>2.25</v>
      </c>
      <c r="BJ82">
        <v>2.88</v>
      </c>
      <c r="BK82">
        <v>3.98</v>
      </c>
      <c r="BL82">
        <v>0.84</v>
      </c>
      <c r="BM82">
        <v>0</v>
      </c>
      <c r="BN82">
        <v>0.47</v>
      </c>
      <c r="BO82">
        <v>14.44</v>
      </c>
      <c r="BP82">
        <v>0</v>
      </c>
      <c r="BQ82">
        <v>4.12</v>
      </c>
      <c r="BR82">
        <v>1.84</v>
      </c>
      <c r="BS82">
        <v>0.42</v>
      </c>
      <c r="BT82">
        <v>0</v>
      </c>
      <c r="BU82">
        <v>0</v>
      </c>
      <c r="BV82">
        <v>0</v>
      </c>
      <c r="BW82">
        <f t="shared" si="5"/>
        <v>69.95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134.61607000000001</v>
      </c>
      <c r="L83">
        <v>515.60603600000002</v>
      </c>
      <c r="M83">
        <v>83.807100000000005</v>
      </c>
      <c r="N83">
        <v>113.789812</v>
      </c>
      <c r="O83">
        <v>119.12709700000001</v>
      </c>
      <c r="P83">
        <v>111.26115</v>
      </c>
      <c r="Q83">
        <v>10.509603</v>
      </c>
      <c r="R83">
        <v>40.834383000000003</v>
      </c>
      <c r="S83">
        <v>25.421582999999998</v>
      </c>
      <c r="T83">
        <v>0</v>
      </c>
      <c r="U83">
        <v>336.167618</v>
      </c>
      <c r="V83">
        <v>19.969208999999999</v>
      </c>
      <c r="W83">
        <v>43.561870999999996</v>
      </c>
      <c r="X83">
        <v>141.856425</v>
      </c>
      <c r="Y83">
        <v>0</v>
      </c>
      <c r="Z83">
        <v>18.939827000000001</v>
      </c>
      <c r="AA83">
        <v>41.474882000000001</v>
      </c>
      <c r="AB83">
        <v>39.421222</v>
      </c>
      <c r="AC83">
        <v>29.439989000000001</v>
      </c>
      <c r="AD83">
        <v>37.157564000000001</v>
      </c>
      <c r="AE83">
        <v>47.622233999999999</v>
      </c>
      <c r="AF83">
        <v>29.444227999999999</v>
      </c>
      <c r="AG83">
        <v>37.757120999999998</v>
      </c>
      <c r="AH83">
        <v>149.01523700000001</v>
      </c>
      <c r="AI83">
        <v>63.766607</v>
      </c>
      <c r="AJ83">
        <v>0</v>
      </c>
      <c r="AK83">
        <v>48.897108000000003</v>
      </c>
      <c r="AL83">
        <v>76.451919000000004</v>
      </c>
      <c r="AM83">
        <v>16.179393999999998</v>
      </c>
      <c r="AN83">
        <v>0.66340500000000002</v>
      </c>
      <c r="AO83">
        <v>28.321020000000001</v>
      </c>
      <c r="AP83">
        <v>0</v>
      </c>
      <c r="AQ83">
        <v>59.959645000000002</v>
      </c>
      <c r="AR83">
        <v>50.515452000000003</v>
      </c>
      <c r="AS83">
        <v>30.322448999999999</v>
      </c>
      <c r="AT83">
        <v>10.834813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69.710000000000008</v>
      </c>
      <c r="BA83">
        <f t="shared" si="4"/>
        <v>2582.4220729999993</v>
      </c>
      <c r="BD83">
        <v>21.67</v>
      </c>
      <c r="BE83">
        <v>6.9</v>
      </c>
      <c r="BF83">
        <v>1.22</v>
      </c>
      <c r="BG83">
        <v>3.78</v>
      </c>
      <c r="BH83">
        <v>4.96</v>
      </c>
      <c r="BI83">
        <v>2.25</v>
      </c>
      <c r="BJ83">
        <v>2.88</v>
      </c>
      <c r="BK83">
        <v>3.98</v>
      </c>
      <c r="BL83">
        <v>0.84</v>
      </c>
      <c r="BM83">
        <v>0</v>
      </c>
      <c r="BN83">
        <v>0.47</v>
      </c>
      <c r="BO83">
        <v>14.44</v>
      </c>
      <c r="BP83">
        <v>0</v>
      </c>
      <c r="BQ83">
        <v>4.12</v>
      </c>
      <c r="BR83">
        <v>1.78</v>
      </c>
      <c r="BS83">
        <v>0.42</v>
      </c>
      <c r="BT83">
        <v>0</v>
      </c>
      <c r="BU83">
        <v>0</v>
      </c>
      <c r="BV83">
        <v>0</v>
      </c>
      <c r="BW83">
        <f t="shared" si="5"/>
        <v>69.710000000000008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134.61607000000001</v>
      </c>
      <c r="L84">
        <v>515.60603600000002</v>
      </c>
      <c r="M84">
        <v>83.807100000000005</v>
      </c>
      <c r="N84">
        <v>113.789812</v>
      </c>
      <c r="O84">
        <v>119.12709700000001</v>
      </c>
      <c r="P84">
        <v>111.26115</v>
      </c>
      <c r="Q84">
        <v>10.509603</v>
      </c>
      <c r="R84">
        <v>40.834383000000003</v>
      </c>
      <c r="S84">
        <v>25.421582999999998</v>
      </c>
      <c r="T84">
        <v>0</v>
      </c>
      <c r="U84">
        <v>336.167618</v>
      </c>
      <c r="V84">
        <v>19.969208999999999</v>
      </c>
      <c r="W84">
        <v>43.561870999999996</v>
      </c>
      <c r="X84">
        <v>141.856425</v>
      </c>
      <c r="Y84">
        <v>0</v>
      </c>
      <c r="Z84">
        <v>18.939827000000001</v>
      </c>
      <c r="AA84">
        <v>41.474882000000001</v>
      </c>
      <c r="AB84">
        <v>39.421222</v>
      </c>
      <c r="AC84">
        <v>29.439989000000001</v>
      </c>
      <c r="AD84">
        <v>37.157564000000001</v>
      </c>
      <c r="AE84">
        <v>47.622233999999999</v>
      </c>
      <c r="AF84">
        <v>29.444227999999999</v>
      </c>
      <c r="AG84">
        <v>37.757120999999998</v>
      </c>
      <c r="AH84">
        <v>149.01523700000001</v>
      </c>
      <c r="AI84">
        <v>63.766607</v>
      </c>
      <c r="AJ84">
        <v>0</v>
      </c>
      <c r="AK84">
        <v>48.897108000000003</v>
      </c>
      <c r="AL84">
        <v>76.451919000000004</v>
      </c>
      <c r="AM84">
        <v>16.179393999999998</v>
      </c>
      <c r="AN84">
        <v>0.66340500000000002</v>
      </c>
      <c r="AO84">
        <v>28.321020000000001</v>
      </c>
      <c r="AP84">
        <v>0</v>
      </c>
      <c r="AQ84">
        <v>59.959645000000002</v>
      </c>
      <c r="AR84">
        <v>50.515452000000003</v>
      </c>
      <c r="AS84">
        <v>30.322448999999999</v>
      </c>
      <c r="AT84">
        <v>10.834813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69.64</v>
      </c>
      <c r="BA84">
        <f t="shared" si="4"/>
        <v>2582.3520729999991</v>
      </c>
      <c r="BD84">
        <v>21.67</v>
      </c>
      <c r="BE84">
        <v>6.9</v>
      </c>
      <c r="BF84">
        <v>1.22</v>
      </c>
      <c r="BG84">
        <v>3.78</v>
      </c>
      <c r="BH84">
        <v>4.96</v>
      </c>
      <c r="BI84">
        <v>2.25</v>
      </c>
      <c r="BJ84">
        <v>2.88</v>
      </c>
      <c r="BK84">
        <v>3.98</v>
      </c>
      <c r="BL84">
        <v>0.84</v>
      </c>
      <c r="BM84">
        <v>0</v>
      </c>
      <c r="BN84">
        <v>0.47</v>
      </c>
      <c r="BO84">
        <v>14.44</v>
      </c>
      <c r="BP84">
        <v>0</v>
      </c>
      <c r="BQ84">
        <v>4.12</v>
      </c>
      <c r="BR84">
        <v>1.71</v>
      </c>
      <c r="BS84">
        <v>0.42</v>
      </c>
      <c r="BT84">
        <v>0</v>
      </c>
      <c r="BU84">
        <v>0</v>
      </c>
      <c r="BV84">
        <v>0</v>
      </c>
      <c r="BW84">
        <f t="shared" si="5"/>
        <v>69.64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134.61607000000001</v>
      </c>
      <c r="L85">
        <v>515.60603600000002</v>
      </c>
      <c r="M85">
        <v>83.807100000000005</v>
      </c>
      <c r="N85">
        <v>113.789812</v>
      </c>
      <c r="O85">
        <v>119.12709700000001</v>
      </c>
      <c r="P85">
        <v>111.26115</v>
      </c>
      <c r="Q85">
        <v>10.509603</v>
      </c>
      <c r="R85">
        <v>40.834383000000003</v>
      </c>
      <c r="S85">
        <v>25.421582999999998</v>
      </c>
      <c r="T85">
        <v>0</v>
      </c>
      <c r="U85">
        <v>336.167618</v>
      </c>
      <c r="V85">
        <v>19.969208999999999</v>
      </c>
      <c r="W85">
        <v>43.561870999999996</v>
      </c>
      <c r="X85">
        <v>141.856425</v>
      </c>
      <c r="Y85">
        <v>0</v>
      </c>
      <c r="Z85">
        <v>18.939827000000001</v>
      </c>
      <c r="AA85">
        <v>41.474882000000001</v>
      </c>
      <c r="AB85">
        <v>39.421222</v>
      </c>
      <c r="AC85">
        <v>29.439989000000001</v>
      </c>
      <c r="AD85">
        <v>37.157564000000001</v>
      </c>
      <c r="AE85">
        <v>47.622233999999999</v>
      </c>
      <c r="AF85">
        <v>29.444227999999999</v>
      </c>
      <c r="AG85">
        <v>37.757120999999998</v>
      </c>
      <c r="AH85">
        <v>149.01523700000001</v>
      </c>
      <c r="AI85">
        <v>63.766607</v>
      </c>
      <c r="AJ85">
        <v>0</v>
      </c>
      <c r="AK85">
        <v>48.897108000000003</v>
      </c>
      <c r="AL85">
        <v>76.451919000000004</v>
      </c>
      <c r="AM85">
        <v>16.179393999999998</v>
      </c>
      <c r="AN85">
        <v>0.66340500000000002</v>
      </c>
      <c r="AO85">
        <v>28.321020000000001</v>
      </c>
      <c r="AP85">
        <v>0</v>
      </c>
      <c r="AQ85">
        <v>59.959645000000002</v>
      </c>
      <c r="AR85">
        <v>47.325001999999998</v>
      </c>
      <c r="AS85">
        <v>30.322448999999999</v>
      </c>
      <c r="AT85">
        <v>10.834813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69.610000000000014</v>
      </c>
      <c r="BA85">
        <f t="shared" si="4"/>
        <v>2579.1316229999993</v>
      </c>
      <c r="BD85">
        <v>21.67</v>
      </c>
      <c r="BE85">
        <v>6.9</v>
      </c>
      <c r="BF85">
        <v>1.22</v>
      </c>
      <c r="BG85">
        <v>3.78</v>
      </c>
      <c r="BH85">
        <v>4.96</v>
      </c>
      <c r="BI85">
        <v>2.25</v>
      </c>
      <c r="BJ85">
        <v>2.88</v>
      </c>
      <c r="BK85">
        <v>3.98</v>
      </c>
      <c r="BL85">
        <v>0.84</v>
      </c>
      <c r="BM85">
        <v>0</v>
      </c>
      <c r="BN85">
        <v>0.47</v>
      </c>
      <c r="BO85">
        <v>14.44</v>
      </c>
      <c r="BP85">
        <v>0</v>
      </c>
      <c r="BQ85">
        <v>4.12</v>
      </c>
      <c r="BR85">
        <v>1.68</v>
      </c>
      <c r="BS85">
        <v>0.42</v>
      </c>
      <c r="BT85">
        <v>0</v>
      </c>
      <c r="BU85">
        <v>0</v>
      </c>
      <c r="BV85">
        <v>0</v>
      </c>
      <c r="BW85">
        <f t="shared" si="5"/>
        <v>69.610000000000014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134.61607000000001</v>
      </c>
      <c r="L86">
        <v>515.60603600000002</v>
      </c>
      <c r="M86">
        <v>83.807100000000005</v>
      </c>
      <c r="N86">
        <v>113.789812</v>
      </c>
      <c r="O86">
        <v>119.12709700000001</v>
      </c>
      <c r="P86">
        <v>111.26115</v>
      </c>
      <c r="Q86">
        <v>10.509603</v>
      </c>
      <c r="R86">
        <v>40.834383000000003</v>
      </c>
      <c r="S86">
        <v>25.421582999999998</v>
      </c>
      <c r="T86">
        <v>0</v>
      </c>
      <c r="U86">
        <v>336.167618</v>
      </c>
      <c r="V86">
        <v>19.969208999999999</v>
      </c>
      <c r="W86">
        <v>43.561870999999996</v>
      </c>
      <c r="X86">
        <v>141.856425</v>
      </c>
      <c r="Y86">
        <v>0</v>
      </c>
      <c r="Z86">
        <v>18.939827000000001</v>
      </c>
      <c r="AA86">
        <v>41.474882000000001</v>
      </c>
      <c r="AB86">
        <v>39.421222</v>
      </c>
      <c r="AC86">
        <v>29.439989000000001</v>
      </c>
      <c r="AD86">
        <v>37.157564000000001</v>
      </c>
      <c r="AE86">
        <v>47.622233999999999</v>
      </c>
      <c r="AF86">
        <v>29.444227999999999</v>
      </c>
      <c r="AG86">
        <v>37.757120999999998</v>
      </c>
      <c r="AH86">
        <v>149.01523700000001</v>
      </c>
      <c r="AI86">
        <v>42.306691000000001</v>
      </c>
      <c r="AJ86">
        <v>0</v>
      </c>
      <c r="AK86">
        <v>48.897108000000003</v>
      </c>
      <c r="AL86">
        <v>76.451919000000004</v>
      </c>
      <c r="AM86">
        <v>16.179393999999998</v>
      </c>
      <c r="AN86">
        <v>0.66340500000000002</v>
      </c>
      <c r="AO86">
        <v>28.321020000000001</v>
      </c>
      <c r="AP86">
        <v>0</v>
      </c>
      <c r="AQ86">
        <v>59.959645000000002</v>
      </c>
      <c r="AR86">
        <v>47.325001999999998</v>
      </c>
      <c r="AS86">
        <v>30.322448999999999</v>
      </c>
      <c r="AT86">
        <v>10.834813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69.610000000000014</v>
      </c>
      <c r="BA86">
        <f t="shared" si="4"/>
        <v>2557.6717069999995</v>
      </c>
      <c r="BD86">
        <v>21.67</v>
      </c>
      <c r="BE86">
        <v>6.9</v>
      </c>
      <c r="BF86">
        <v>1.22</v>
      </c>
      <c r="BG86">
        <v>3.78</v>
      </c>
      <c r="BH86">
        <v>4.96</v>
      </c>
      <c r="BI86">
        <v>2.25</v>
      </c>
      <c r="BJ86">
        <v>2.88</v>
      </c>
      <c r="BK86">
        <v>3.98</v>
      </c>
      <c r="BL86">
        <v>0.84</v>
      </c>
      <c r="BM86">
        <v>0</v>
      </c>
      <c r="BN86">
        <v>0.47</v>
      </c>
      <c r="BO86">
        <v>14.44</v>
      </c>
      <c r="BP86">
        <v>0</v>
      </c>
      <c r="BQ86">
        <v>4.12</v>
      </c>
      <c r="BR86">
        <v>1.68</v>
      </c>
      <c r="BS86">
        <v>0.42</v>
      </c>
      <c r="BT86">
        <v>0</v>
      </c>
      <c r="BU86">
        <v>0</v>
      </c>
      <c r="BV86">
        <v>0</v>
      </c>
      <c r="BW86">
        <f t="shared" si="5"/>
        <v>69.610000000000014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177.96457000000001</v>
      </c>
      <c r="L87">
        <v>530.70894199999998</v>
      </c>
      <c r="M87">
        <v>86.697000000000003</v>
      </c>
      <c r="N87">
        <v>113.789812</v>
      </c>
      <c r="O87">
        <v>119.12709700000001</v>
      </c>
      <c r="P87">
        <v>111.26115</v>
      </c>
      <c r="Q87">
        <v>10.509603</v>
      </c>
      <c r="R87">
        <v>40.834383000000003</v>
      </c>
      <c r="S87">
        <v>25.421582999999998</v>
      </c>
      <c r="T87">
        <v>0</v>
      </c>
      <c r="U87">
        <v>336.167618</v>
      </c>
      <c r="V87">
        <v>19.969208999999999</v>
      </c>
      <c r="W87">
        <v>43.561870999999996</v>
      </c>
      <c r="X87">
        <v>141.856425</v>
      </c>
      <c r="Y87">
        <v>0</v>
      </c>
      <c r="Z87">
        <v>18.939827000000001</v>
      </c>
      <c r="AA87">
        <v>41.094377999999999</v>
      </c>
      <c r="AB87">
        <v>38.060099000000001</v>
      </c>
      <c r="AC87">
        <v>27.996203000000001</v>
      </c>
      <c r="AD87">
        <v>35.248784999999998</v>
      </c>
      <c r="AE87">
        <v>44.492899999999999</v>
      </c>
      <c r="AF87">
        <v>27.544599999999999</v>
      </c>
      <c r="AG87">
        <v>37.757120999999998</v>
      </c>
      <c r="AH87">
        <v>147.327584</v>
      </c>
      <c r="AI87">
        <v>42.306691000000001</v>
      </c>
      <c r="AJ87">
        <v>0</v>
      </c>
      <c r="AK87">
        <v>48.897108000000003</v>
      </c>
      <c r="AL87">
        <v>76.451919000000004</v>
      </c>
      <c r="AM87">
        <v>15.408947</v>
      </c>
      <c r="AN87">
        <v>0.66340500000000002</v>
      </c>
      <c r="AO87">
        <v>28.321020000000001</v>
      </c>
      <c r="AP87">
        <v>0</v>
      </c>
      <c r="AQ87">
        <v>59.959645000000002</v>
      </c>
      <c r="AR87">
        <v>47.325001999999998</v>
      </c>
      <c r="AS87">
        <v>30.322448999999999</v>
      </c>
      <c r="AT87">
        <v>10.834813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69.34</v>
      </c>
      <c r="BA87">
        <f t="shared" si="4"/>
        <v>2606.1617589999992</v>
      </c>
      <c r="BD87">
        <v>21.67</v>
      </c>
      <c r="BE87">
        <v>6.9</v>
      </c>
      <c r="BF87">
        <v>1.22</v>
      </c>
      <c r="BG87">
        <v>3.78</v>
      </c>
      <c r="BH87">
        <v>4.96</v>
      </c>
      <c r="BI87">
        <v>2.25</v>
      </c>
      <c r="BJ87">
        <v>2.88</v>
      </c>
      <c r="BK87">
        <v>3.98</v>
      </c>
      <c r="BL87">
        <v>0.84</v>
      </c>
      <c r="BM87">
        <v>0</v>
      </c>
      <c r="BN87">
        <v>0.47</v>
      </c>
      <c r="BO87">
        <v>14.44</v>
      </c>
      <c r="BP87">
        <v>0</v>
      </c>
      <c r="BQ87">
        <v>4.12</v>
      </c>
      <c r="BR87">
        <v>1.41</v>
      </c>
      <c r="BS87">
        <v>0.42</v>
      </c>
      <c r="BT87">
        <v>0</v>
      </c>
      <c r="BU87">
        <v>0</v>
      </c>
      <c r="BV87">
        <v>0</v>
      </c>
      <c r="BW87">
        <f t="shared" si="5"/>
        <v>69.34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177.96457000000001</v>
      </c>
      <c r="L88">
        <v>530.70894199999998</v>
      </c>
      <c r="M88">
        <v>86.697000000000003</v>
      </c>
      <c r="N88">
        <v>113.789812</v>
      </c>
      <c r="O88">
        <v>119.12709700000001</v>
      </c>
      <c r="P88">
        <v>111.26115</v>
      </c>
      <c r="Q88">
        <v>10.509603</v>
      </c>
      <c r="R88">
        <v>40.834383000000003</v>
      </c>
      <c r="S88">
        <v>25.421582999999998</v>
      </c>
      <c r="T88">
        <v>0</v>
      </c>
      <c r="U88">
        <v>336.167618</v>
      </c>
      <c r="V88">
        <v>19.969208999999999</v>
      </c>
      <c r="W88">
        <v>43.561870999999996</v>
      </c>
      <c r="X88">
        <v>141.856425</v>
      </c>
      <c r="Y88">
        <v>0</v>
      </c>
      <c r="Z88">
        <v>18.939827000000001</v>
      </c>
      <c r="AA88">
        <v>41.094377999999999</v>
      </c>
      <c r="AB88">
        <v>38.060099000000001</v>
      </c>
      <c r="AC88">
        <v>27.996203000000001</v>
      </c>
      <c r="AD88">
        <v>35.248784999999998</v>
      </c>
      <c r="AE88">
        <v>44.492899999999999</v>
      </c>
      <c r="AF88">
        <v>27.544599999999999</v>
      </c>
      <c r="AG88">
        <v>37.757120999999998</v>
      </c>
      <c r="AH88">
        <v>147.327584</v>
      </c>
      <c r="AI88">
        <v>42.306691000000001</v>
      </c>
      <c r="AJ88">
        <v>0</v>
      </c>
      <c r="AK88">
        <v>48.897108000000003</v>
      </c>
      <c r="AL88">
        <v>76.451919000000004</v>
      </c>
      <c r="AM88">
        <v>15.408947</v>
      </c>
      <c r="AN88">
        <v>0.66340500000000002</v>
      </c>
      <c r="AO88">
        <v>28.321020000000001</v>
      </c>
      <c r="AP88">
        <v>0</v>
      </c>
      <c r="AQ88">
        <v>59.959645000000002</v>
      </c>
      <c r="AR88">
        <v>47.325001999999998</v>
      </c>
      <c r="AS88">
        <v>30.322448999999999</v>
      </c>
      <c r="AT88">
        <v>10.834813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69.34</v>
      </c>
      <c r="BA88">
        <f t="shared" si="4"/>
        <v>2606.1617589999992</v>
      </c>
      <c r="BD88">
        <v>21.67</v>
      </c>
      <c r="BE88">
        <v>6.9</v>
      </c>
      <c r="BF88">
        <v>1.22</v>
      </c>
      <c r="BG88">
        <v>3.78</v>
      </c>
      <c r="BH88">
        <v>4.96</v>
      </c>
      <c r="BI88">
        <v>2.25</v>
      </c>
      <c r="BJ88">
        <v>2.88</v>
      </c>
      <c r="BK88">
        <v>3.98</v>
      </c>
      <c r="BL88">
        <v>0.84</v>
      </c>
      <c r="BM88">
        <v>0</v>
      </c>
      <c r="BN88">
        <v>0.47</v>
      </c>
      <c r="BO88">
        <v>14.44</v>
      </c>
      <c r="BP88">
        <v>0</v>
      </c>
      <c r="BQ88">
        <v>4.12</v>
      </c>
      <c r="BR88">
        <v>1.41</v>
      </c>
      <c r="BS88">
        <v>0.42</v>
      </c>
      <c r="BT88">
        <v>0</v>
      </c>
      <c r="BU88">
        <v>0</v>
      </c>
      <c r="BV88">
        <v>0</v>
      </c>
      <c r="BW88">
        <f t="shared" si="5"/>
        <v>69.34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177.96457000000001</v>
      </c>
      <c r="L89">
        <v>530.70894199999998</v>
      </c>
      <c r="M89">
        <v>86.697000000000003</v>
      </c>
      <c r="N89">
        <v>113.789812</v>
      </c>
      <c r="O89">
        <v>119.12709700000001</v>
      </c>
      <c r="P89">
        <v>111.26115</v>
      </c>
      <c r="Q89">
        <v>10.509603</v>
      </c>
      <c r="R89">
        <v>40.834383000000003</v>
      </c>
      <c r="S89">
        <v>25.421582999999998</v>
      </c>
      <c r="T89">
        <v>0</v>
      </c>
      <c r="U89">
        <v>336.167618</v>
      </c>
      <c r="V89">
        <v>19.969208999999999</v>
      </c>
      <c r="W89">
        <v>43.561870999999996</v>
      </c>
      <c r="X89">
        <v>141.856425</v>
      </c>
      <c r="Y89">
        <v>0</v>
      </c>
      <c r="Z89">
        <v>18.939827000000001</v>
      </c>
      <c r="AA89">
        <v>41.094377999999999</v>
      </c>
      <c r="AB89">
        <v>38.060099000000001</v>
      </c>
      <c r="AC89">
        <v>27.996203000000001</v>
      </c>
      <c r="AD89">
        <v>35.248784999999998</v>
      </c>
      <c r="AE89">
        <v>44.492899999999999</v>
      </c>
      <c r="AF89">
        <v>27.544599999999999</v>
      </c>
      <c r="AG89">
        <v>37.757120999999998</v>
      </c>
      <c r="AH89">
        <v>147.327584</v>
      </c>
      <c r="AI89">
        <v>42.306691000000001</v>
      </c>
      <c r="AJ89">
        <v>0</v>
      </c>
      <c r="AK89">
        <v>48.897108000000003</v>
      </c>
      <c r="AL89">
        <v>76.451919000000004</v>
      </c>
      <c r="AM89">
        <v>15.408947</v>
      </c>
      <c r="AN89">
        <v>0.66340500000000002</v>
      </c>
      <c r="AO89">
        <v>28.321020000000001</v>
      </c>
      <c r="AP89">
        <v>0</v>
      </c>
      <c r="AQ89">
        <v>59.959645000000002</v>
      </c>
      <c r="AR89">
        <v>47.325001999999998</v>
      </c>
      <c r="AS89">
        <v>30.322448999999999</v>
      </c>
      <c r="AT89">
        <v>10.834813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69.050000000000011</v>
      </c>
      <c r="BA89">
        <f t="shared" si="4"/>
        <v>2605.8717589999992</v>
      </c>
      <c r="BD89">
        <v>21.67</v>
      </c>
      <c r="BE89">
        <v>6.9</v>
      </c>
      <c r="BF89">
        <v>1.22</v>
      </c>
      <c r="BG89">
        <v>3.78</v>
      </c>
      <c r="BH89">
        <v>4.96</v>
      </c>
      <c r="BI89">
        <v>2.25</v>
      </c>
      <c r="BJ89">
        <v>2.88</v>
      </c>
      <c r="BK89">
        <v>3.98</v>
      </c>
      <c r="BL89">
        <v>0.84</v>
      </c>
      <c r="BM89">
        <v>0</v>
      </c>
      <c r="BN89">
        <v>0.47</v>
      </c>
      <c r="BO89">
        <v>14.44</v>
      </c>
      <c r="BP89">
        <v>0</v>
      </c>
      <c r="BQ89">
        <v>4.12</v>
      </c>
      <c r="BR89">
        <v>1.1200000000000001</v>
      </c>
      <c r="BS89">
        <v>0.42</v>
      </c>
      <c r="BT89">
        <v>0</v>
      </c>
      <c r="BU89">
        <v>0</v>
      </c>
      <c r="BV89">
        <v>0</v>
      </c>
      <c r="BW89">
        <f t="shared" si="5"/>
        <v>69.050000000000011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177.96457000000001</v>
      </c>
      <c r="L90">
        <v>530.70894199999998</v>
      </c>
      <c r="M90">
        <v>86.697000000000003</v>
      </c>
      <c r="N90">
        <v>113.789812</v>
      </c>
      <c r="O90">
        <v>119.12709700000001</v>
      </c>
      <c r="P90">
        <v>111.26115</v>
      </c>
      <c r="Q90">
        <v>10.509603</v>
      </c>
      <c r="R90">
        <v>40.834383000000003</v>
      </c>
      <c r="S90">
        <v>25.421582999999998</v>
      </c>
      <c r="T90">
        <v>0</v>
      </c>
      <c r="U90">
        <v>336.167618</v>
      </c>
      <c r="V90">
        <v>19.969208999999999</v>
      </c>
      <c r="W90">
        <v>43.561870999999996</v>
      </c>
      <c r="X90">
        <v>141.856425</v>
      </c>
      <c r="Y90">
        <v>0</v>
      </c>
      <c r="Z90">
        <v>18.939827000000001</v>
      </c>
      <c r="AA90">
        <v>41.094377999999999</v>
      </c>
      <c r="AB90">
        <v>38.060099000000001</v>
      </c>
      <c r="AC90">
        <v>27.996203000000001</v>
      </c>
      <c r="AD90">
        <v>35.248784999999998</v>
      </c>
      <c r="AE90">
        <v>44.492899999999999</v>
      </c>
      <c r="AF90">
        <v>27.544599999999999</v>
      </c>
      <c r="AG90">
        <v>37.757120999999998</v>
      </c>
      <c r="AH90">
        <v>147.327584</v>
      </c>
      <c r="AI90">
        <v>42.306691000000001</v>
      </c>
      <c r="AJ90">
        <v>0</v>
      </c>
      <c r="AK90">
        <v>48.897108000000003</v>
      </c>
      <c r="AL90">
        <v>76.451919000000004</v>
      </c>
      <c r="AM90">
        <v>15.408947</v>
      </c>
      <c r="AN90">
        <v>0.66340500000000002</v>
      </c>
      <c r="AO90">
        <v>28.321020000000001</v>
      </c>
      <c r="AP90">
        <v>0</v>
      </c>
      <c r="AQ90">
        <v>59.959645000000002</v>
      </c>
      <c r="AR90">
        <v>47.325001999999998</v>
      </c>
      <c r="AS90">
        <v>30.322448999999999</v>
      </c>
      <c r="AT90">
        <v>10.834813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68.960000000000008</v>
      </c>
      <c r="BA90">
        <f t="shared" si="4"/>
        <v>2605.7817589999991</v>
      </c>
      <c r="BD90">
        <v>21.67</v>
      </c>
      <c r="BE90">
        <v>6.9</v>
      </c>
      <c r="BF90">
        <v>1.22</v>
      </c>
      <c r="BG90">
        <v>3.78</v>
      </c>
      <c r="BH90">
        <v>4.96</v>
      </c>
      <c r="BI90">
        <v>2.25</v>
      </c>
      <c r="BJ90">
        <v>2.88</v>
      </c>
      <c r="BK90">
        <v>3.98</v>
      </c>
      <c r="BL90">
        <v>0.84</v>
      </c>
      <c r="BM90">
        <v>0</v>
      </c>
      <c r="BN90">
        <v>0.47</v>
      </c>
      <c r="BO90">
        <v>14.44</v>
      </c>
      <c r="BP90">
        <v>0</v>
      </c>
      <c r="BQ90">
        <v>4.12</v>
      </c>
      <c r="BR90">
        <v>1.03</v>
      </c>
      <c r="BS90">
        <v>0.42</v>
      </c>
      <c r="BT90">
        <v>0</v>
      </c>
      <c r="BU90">
        <v>0</v>
      </c>
      <c r="BV90">
        <v>0</v>
      </c>
      <c r="BW90">
        <f t="shared" si="5"/>
        <v>68.960000000000008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177.96457000000001</v>
      </c>
      <c r="L91">
        <v>530.70894199999998</v>
      </c>
      <c r="M91">
        <v>86.697000000000003</v>
      </c>
      <c r="N91">
        <v>113.789812</v>
      </c>
      <c r="O91">
        <v>119.12709700000001</v>
      </c>
      <c r="P91">
        <v>111.26115</v>
      </c>
      <c r="Q91">
        <v>10.509603</v>
      </c>
      <c r="R91">
        <v>40.834383000000003</v>
      </c>
      <c r="S91">
        <v>25.421582999999998</v>
      </c>
      <c r="T91">
        <v>0</v>
      </c>
      <c r="U91">
        <v>336.167618</v>
      </c>
      <c r="V91">
        <v>19.969208999999999</v>
      </c>
      <c r="W91">
        <v>43.561870999999996</v>
      </c>
      <c r="X91">
        <v>141.856425</v>
      </c>
      <c r="Y91">
        <v>0</v>
      </c>
      <c r="Z91">
        <v>18.939827000000001</v>
      </c>
      <c r="AA91">
        <v>41.474882000000001</v>
      </c>
      <c r="AB91">
        <v>39.421222</v>
      </c>
      <c r="AC91">
        <v>29.439989000000001</v>
      </c>
      <c r="AD91">
        <v>37.157564000000001</v>
      </c>
      <c r="AE91">
        <v>47.622233999999999</v>
      </c>
      <c r="AF91">
        <v>29.444227999999999</v>
      </c>
      <c r="AG91">
        <v>37.757120999999998</v>
      </c>
      <c r="AH91">
        <v>149.01523700000001</v>
      </c>
      <c r="AI91">
        <v>42.306691000000001</v>
      </c>
      <c r="AJ91">
        <v>0</v>
      </c>
      <c r="AK91">
        <v>48.897108000000003</v>
      </c>
      <c r="AL91">
        <v>76.451919000000004</v>
      </c>
      <c r="AM91">
        <v>16.179393999999998</v>
      </c>
      <c r="AN91">
        <v>0.66340500000000002</v>
      </c>
      <c r="AO91">
        <v>28.321020000000001</v>
      </c>
      <c r="AP91">
        <v>0</v>
      </c>
      <c r="AQ91">
        <v>59.959645000000002</v>
      </c>
      <c r="AR91">
        <v>47.325001999999998</v>
      </c>
      <c r="AS91">
        <v>30.322448999999999</v>
      </c>
      <c r="AT91">
        <v>10.834813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69.53</v>
      </c>
      <c r="BA91">
        <f t="shared" si="4"/>
        <v>2618.9330129999998</v>
      </c>
      <c r="BD91">
        <v>21.67</v>
      </c>
      <c r="BE91">
        <v>7.07</v>
      </c>
      <c r="BF91">
        <v>1.18</v>
      </c>
      <c r="BG91">
        <v>3.89</v>
      </c>
      <c r="BH91">
        <v>4.96</v>
      </c>
      <c r="BI91">
        <v>2.2999999999999998</v>
      </c>
      <c r="BJ91">
        <v>2.88</v>
      </c>
      <c r="BK91">
        <v>4.0599999999999996</v>
      </c>
      <c r="BL91">
        <v>0.91</v>
      </c>
      <c r="BM91">
        <v>0</v>
      </c>
      <c r="BN91">
        <v>0.49</v>
      </c>
      <c r="BO91">
        <v>14.45</v>
      </c>
      <c r="BP91">
        <v>0</v>
      </c>
      <c r="BQ91">
        <v>4.25</v>
      </c>
      <c r="BR91">
        <v>1</v>
      </c>
      <c r="BS91">
        <v>0.42</v>
      </c>
      <c r="BT91">
        <v>0</v>
      </c>
      <c r="BU91">
        <v>0</v>
      </c>
      <c r="BV91">
        <v>0</v>
      </c>
      <c r="BW91">
        <f t="shared" si="5"/>
        <v>69.53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177.96457000000001</v>
      </c>
      <c r="L92">
        <v>530.70894199999998</v>
      </c>
      <c r="M92">
        <v>86.697000000000003</v>
      </c>
      <c r="N92">
        <v>113.789812</v>
      </c>
      <c r="O92">
        <v>119.12709700000001</v>
      </c>
      <c r="P92">
        <v>111.26115</v>
      </c>
      <c r="Q92">
        <v>10.509603</v>
      </c>
      <c r="R92">
        <v>40.834383000000003</v>
      </c>
      <c r="S92">
        <v>25.421582999999998</v>
      </c>
      <c r="T92">
        <v>0</v>
      </c>
      <c r="U92">
        <v>336.167618</v>
      </c>
      <c r="V92">
        <v>19.969208999999999</v>
      </c>
      <c r="W92">
        <v>43.561870999999996</v>
      </c>
      <c r="X92">
        <v>141.856425</v>
      </c>
      <c r="Y92">
        <v>0</v>
      </c>
      <c r="Z92">
        <v>18.939827000000001</v>
      </c>
      <c r="AA92">
        <v>41.474882000000001</v>
      </c>
      <c r="AB92">
        <v>39.421222</v>
      </c>
      <c r="AC92">
        <v>29.439989000000001</v>
      </c>
      <c r="AD92">
        <v>37.157564000000001</v>
      </c>
      <c r="AE92">
        <v>47.622233999999999</v>
      </c>
      <c r="AF92">
        <v>29.444227999999999</v>
      </c>
      <c r="AG92">
        <v>37.757120999999998</v>
      </c>
      <c r="AH92">
        <v>149.01523700000001</v>
      </c>
      <c r="AI92">
        <v>42.306691000000001</v>
      </c>
      <c r="AJ92">
        <v>0</v>
      </c>
      <c r="AK92">
        <v>48.897108000000003</v>
      </c>
      <c r="AL92">
        <v>76.451919000000004</v>
      </c>
      <c r="AM92">
        <v>16.179393999999998</v>
      </c>
      <c r="AN92">
        <v>0.66340500000000002</v>
      </c>
      <c r="AO92">
        <v>28.321020000000001</v>
      </c>
      <c r="AP92">
        <v>0</v>
      </c>
      <c r="AQ92">
        <v>59.959645000000002</v>
      </c>
      <c r="AR92">
        <v>47.325001999999998</v>
      </c>
      <c r="AS92">
        <v>30.322448999999999</v>
      </c>
      <c r="AT92">
        <v>10.834813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69.53</v>
      </c>
      <c r="BA92">
        <f t="shared" si="4"/>
        <v>2618.9330129999998</v>
      </c>
      <c r="BD92">
        <v>21.67</v>
      </c>
      <c r="BE92">
        <v>7.07</v>
      </c>
      <c r="BF92">
        <v>1.18</v>
      </c>
      <c r="BG92">
        <v>3.89</v>
      </c>
      <c r="BH92">
        <v>4.96</v>
      </c>
      <c r="BI92">
        <v>2.2999999999999998</v>
      </c>
      <c r="BJ92">
        <v>2.88</v>
      </c>
      <c r="BK92">
        <v>4.0599999999999996</v>
      </c>
      <c r="BL92">
        <v>0.91</v>
      </c>
      <c r="BM92">
        <v>0</v>
      </c>
      <c r="BN92">
        <v>0.49</v>
      </c>
      <c r="BO92">
        <v>14.45</v>
      </c>
      <c r="BP92">
        <v>0</v>
      </c>
      <c r="BQ92">
        <v>4.25</v>
      </c>
      <c r="BR92">
        <v>1</v>
      </c>
      <c r="BS92">
        <v>0.42</v>
      </c>
      <c r="BT92">
        <v>0</v>
      </c>
      <c r="BU92">
        <v>0</v>
      </c>
      <c r="BV92">
        <v>0</v>
      </c>
      <c r="BW92">
        <f t="shared" si="5"/>
        <v>69.53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177.96457000000001</v>
      </c>
      <c r="L93">
        <v>530.70894199999998</v>
      </c>
      <c r="M93">
        <v>86.697000000000003</v>
      </c>
      <c r="N93">
        <v>113.789812</v>
      </c>
      <c r="O93">
        <v>119.12709700000001</v>
      </c>
      <c r="P93">
        <v>111.26115</v>
      </c>
      <c r="Q93">
        <v>10.509603</v>
      </c>
      <c r="R93">
        <v>40.834383000000003</v>
      </c>
      <c r="S93">
        <v>25.421582999999998</v>
      </c>
      <c r="T93">
        <v>0</v>
      </c>
      <c r="U93">
        <v>336.167618</v>
      </c>
      <c r="V93">
        <v>19.969208999999999</v>
      </c>
      <c r="W93">
        <v>43.561870999999996</v>
      </c>
      <c r="X93">
        <v>141.856425</v>
      </c>
      <c r="Y93">
        <v>0</v>
      </c>
      <c r="Z93">
        <v>18.939827000000001</v>
      </c>
      <c r="AA93">
        <v>41.474882000000001</v>
      </c>
      <c r="AB93">
        <v>39.421222</v>
      </c>
      <c r="AC93">
        <v>29.439989000000001</v>
      </c>
      <c r="AD93">
        <v>37.157564000000001</v>
      </c>
      <c r="AE93">
        <v>47.622233999999999</v>
      </c>
      <c r="AF93">
        <v>29.444227999999999</v>
      </c>
      <c r="AG93">
        <v>37.757120999999998</v>
      </c>
      <c r="AH93">
        <v>149.01523700000001</v>
      </c>
      <c r="AI93">
        <v>44.146112000000002</v>
      </c>
      <c r="AJ93">
        <v>0</v>
      </c>
      <c r="AK93">
        <v>48.897108000000003</v>
      </c>
      <c r="AL93">
        <v>76.451919000000004</v>
      </c>
      <c r="AM93">
        <v>16.179393999999998</v>
      </c>
      <c r="AN93">
        <v>0.66340500000000002</v>
      </c>
      <c r="AO93">
        <v>28.321020000000001</v>
      </c>
      <c r="AP93">
        <v>0</v>
      </c>
      <c r="AQ93">
        <v>59.959645000000002</v>
      </c>
      <c r="AR93">
        <v>47.325001999999998</v>
      </c>
      <c r="AS93">
        <v>30.322448999999999</v>
      </c>
      <c r="AT93">
        <v>10.834813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69.42</v>
      </c>
      <c r="BA93">
        <f t="shared" si="4"/>
        <v>2620.6624339999994</v>
      </c>
      <c r="BD93">
        <v>21.67</v>
      </c>
      <c r="BE93">
        <v>7.07</v>
      </c>
      <c r="BF93">
        <v>1.18</v>
      </c>
      <c r="BG93">
        <v>3.89</v>
      </c>
      <c r="BH93">
        <v>4.96</v>
      </c>
      <c r="BI93">
        <v>2.2999999999999998</v>
      </c>
      <c r="BJ93">
        <v>2.88</v>
      </c>
      <c r="BK93">
        <v>3.95</v>
      </c>
      <c r="BL93">
        <v>0.91</v>
      </c>
      <c r="BM93">
        <v>0</v>
      </c>
      <c r="BN93">
        <v>0.49</v>
      </c>
      <c r="BO93">
        <v>14.45</v>
      </c>
      <c r="BP93">
        <v>0</v>
      </c>
      <c r="BQ93">
        <v>4.25</v>
      </c>
      <c r="BR93">
        <v>1</v>
      </c>
      <c r="BS93">
        <v>0.42</v>
      </c>
      <c r="BT93">
        <v>0</v>
      </c>
      <c r="BU93">
        <v>0</v>
      </c>
      <c r="BV93">
        <v>0</v>
      </c>
      <c r="BW93">
        <f t="shared" si="5"/>
        <v>69.42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177.96457000000001</v>
      </c>
      <c r="L94">
        <v>530.70894199999998</v>
      </c>
      <c r="M94">
        <v>86.697000000000003</v>
      </c>
      <c r="N94">
        <v>113.789812</v>
      </c>
      <c r="O94">
        <v>119.12709700000001</v>
      </c>
      <c r="P94">
        <v>111.26115</v>
      </c>
      <c r="Q94">
        <v>10.509603</v>
      </c>
      <c r="R94">
        <v>40.834383000000003</v>
      </c>
      <c r="S94">
        <v>25.421582999999998</v>
      </c>
      <c r="T94">
        <v>0</v>
      </c>
      <c r="U94">
        <v>336.167618</v>
      </c>
      <c r="V94">
        <v>19.969208999999999</v>
      </c>
      <c r="W94">
        <v>43.561870999999996</v>
      </c>
      <c r="X94">
        <v>141.856425</v>
      </c>
      <c r="Y94">
        <v>0</v>
      </c>
      <c r="Z94">
        <v>18.939827000000001</v>
      </c>
      <c r="AA94">
        <v>41.474882000000001</v>
      </c>
      <c r="AB94">
        <v>39.421222</v>
      </c>
      <c r="AC94">
        <v>29.439989000000001</v>
      </c>
      <c r="AD94">
        <v>37.157564000000001</v>
      </c>
      <c r="AE94">
        <v>47.622233999999999</v>
      </c>
      <c r="AF94">
        <v>29.444227999999999</v>
      </c>
      <c r="AG94">
        <v>37.757120999999998</v>
      </c>
      <c r="AH94">
        <v>149.01523700000001</v>
      </c>
      <c r="AI94">
        <v>44.146112000000002</v>
      </c>
      <c r="AJ94">
        <v>0</v>
      </c>
      <c r="AK94">
        <v>48.897108000000003</v>
      </c>
      <c r="AL94">
        <v>76.451919000000004</v>
      </c>
      <c r="AM94">
        <v>16.179393999999998</v>
      </c>
      <c r="AN94">
        <v>0.66340500000000002</v>
      </c>
      <c r="AO94">
        <v>28.321020000000001</v>
      </c>
      <c r="AP94">
        <v>0</v>
      </c>
      <c r="AQ94">
        <v>59.959645000000002</v>
      </c>
      <c r="AR94">
        <v>47.325001999999998</v>
      </c>
      <c r="AS94">
        <v>30.322448999999999</v>
      </c>
      <c r="AT94">
        <v>10.834813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69.330000000000013</v>
      </c>
      <c r="BA94">
        <f t="shared" si="4"/>
        <v>2620.5724339999992</v>
      </c>
      <c r="BD94">
        <v>21.67</v>
      </c>
      <c r="BE94">
        <v>7.07</v>
      </c>
      <c r="BF94">
        <v>1.18</v>
      </c>
      <c r="BG94">
        <v>3.89</v>
      </c>
      <c r="BH94">
        <v>4.96</v>
      </c>
      <c r="BI94">
        <v>2.2999999999999998</v>
      </c>
      <c r="BJ94">
        <v>2.88</v>
      </c>
      <c r="BK94">
        <v>3.88</v>
      </c>
      <c r="BL94">
        <v>0.89</v>
      </c>
      <c r="BM94">
        <v>0</v>
      </c>
      <c r="BN94">
        <v>0.49</v>
      </c>
      <c r="BO94">
        <v>14.45</v>
      </c>
      <c r="BP94">
        <v>0</v>
      </c>
      <c r="BQ94">
        <v>4.25</v>
      </c>
      <c r="BR94">
        <v>1</v>
      </c>
      <c r="BS94">
        <v>0.42</v>
      </c>
      <c r="BT94">
        <v>0</v>
      </c>
      <c r="BU94">
        <v>0</v>
      </c>
      <c r="BV94">
        <v>0</v>
      </c>
      <c r="BW94">
        <f t="shared" si="5"/>
        <v>69.330000000000013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177.96457000000001</v>
      </c>
      <c r="L95">
        <v>530.70894199999998</v>
      </c>
      <c r="M95">
        <v>86.697000000000003</v>
      </c>
      <c r="N95">
        <v>113.789812</v>
      </c>
      <c r="O95">
        <v>119.12709700000001</v>
      </c>
      <c r="P95">
        <v>111.26115</v>
      </c>
      <c r="Q95">
        <v>10.509603</v>
      </c>
      <c r="R95">
        <v>40.834383000000003</v>
      </c>
      <c r="S95">
        <v>25.421582999999998</v>
      </c>
      <c r="T95">
        <v>0</v>
      </c>
      <c r="U95">
        <v>336.167618</v>
      </c>
      <c r="V95">
        <v>19.969208999999999</v>
      </c>
      <c r="W95">
        <v>43.561870999999996</v>
      </c>
      <c r="X95">
        <v>141.856425</v>
      </c>
      <c r="Y95">
        <v>0</v>
      </c>
      <c r="Z95">
        <v>18.939827000000001</v>
      </c>
      <c r="AA95">
        <v>41.094377999999999</v>
      </c>
      <c r="AB95">
        <v>38.060099000000001</v>
      </c>
      <c r="AC95">
        <v>27.996203000000001</v>
      </c>
      <c r="AD95">
        <v>35.248784999999998</v>
      </c>
      <c r="AE95">
        <v>44.492899999999999</v>
      </c>
      <c r="AF95">
        <v>27.544599999999999</v>
      </c>
      <c r="AG95">
        <v>37.757120999999998</v>
      </c>
      <c r="AH95">
        <v>147.327584</v>
      </c>
      <c r="AI95">
        <v>44.146112000000002</v>
      </c>
      <c r="AJ95">
        <v>0</v>
      </c>
      <c r="AK95">
        <v>48.897108000000003</v>
      </c>
      <c r="AL95">
        <v>76.451919000000004</v>
      </c>
      <c r="AM95">
        <v>15.408947</v>
      </c>
      <c r="AN95">
        <v>0.66340500000000002</v>
      </c>
      <c r="AO95">
        <v>28.321020000000001</v>
      </c>
      <c r="AP95">
        <v>0</v>
      </c>
      <c r="AQ95">
        <v>59.959645000000002</v>
      </c>
      <c r="AR95">
        <v>47.325001999999998</v>
      </c>
      <c r="AS95">
        <v>30.322448999999999</v>
      </c>
      <c r="AT95">
        <v>10.834813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69.330000000000013</v>
      </c>
      <c r="BA95">
        <f t="shared" si="4"/>
        <v>2607.9911799999991</v>
      </c>
      <c r="BD95">
        <v>21.67</v>
      </c>
      <c r="BE95">
        <v>7.07</v>
      </c>
      <c r="BF95">
        <v>1.18</v>
      </c>
      <c r="BG95">
        <v>3.89</v>
      </c>
      <c r="BH95">
        <v>4.96</v>
      </c>
      <c r="BI95">
        <v>2.2999999999999998</v>
      </c>
      <c r="BJ95">
        <v>2.88</v>
      </c>
      <c r="BK95">
        <v>3.88</v>
      </c>
      <c r="BL95">
        <v>0.89</v>
      </c>
      <c r="BM95">
        <v>0</v>
      </c>
      <c r="BN95">
        <v>0.49</v>
      </c>
      <c r="BO95">
        <v>14.45</v>
      </c>
      <c r="BP95">
        <v>0</v>
      </c>
      <c r="BQ95">
        <v>4.25</v>
      </c>
      <c r="BR95">
        <v>1</v>
      </c>
      <c r="BS95">
        <v>0.42</v>
      </c>
      <c r="BT95">
        <v>0</v>
      </c>
      <c r="BU95">
        <v>0</v>
      </c>
      <c r="BV95">
        <v>0</v>
      </c>
      <c r="BW95">
        <f t="shared" si="5"/>
        <v>69.330000000000013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177.96457000000001</v>
      </c>
      <c r="L96">
        <v>530.70894199999998</v>
      </c>
      <c r="M96">
        <v>86.697000000000003</v>
      </c>
      <c r="N96">
        <v>113.789812</v>
      </c>
      <c r="O96">
        <v>119.12709700000001</v>
      </c>
      <c r="P96">
        <v>111.26115</v>
      </c>
      <c r="Q96">
        <v>10.509603</v>
      </c>
      <c r="R96">
        <v>40.834383000000003</v>
      </c>
      <c r="S96">
        <v>25.421582999999998</v>
      </c>
      <c r="T96">
        <v>0</v>
      </c>
      <c r="U96">
        <v>336.167618</v>
      </c>
      <c r="V96">
        <v>19.969208999999999</v>
      </c>
      <c r="W96">
        <v>43.561870999999996</v>
      </c>
      <c r="X96">
        <v>141.856425</v>
      </c>
      <c r="Y96">
        <v>0</v>
      </c>
      <c r="Z96">
        <v>18.939827000000001</v>
      </c>
      <c r="AA96">
        <v>41.094377999999999</v>
      </c>
      <c r="AB96">
        <v>38.060099000000001</v>
      </c>
      <c r="AC96">
        <v>27.996203000000001</v>
      </c>
      <c r="AD96">
        <v>35.248784999999998</v>
      </c>
      <c r="AE96">
        <v>44.492899999999999</v>
      </c>
      <c r="AF96">
        <v>27.544599999999999</v>
      </c>
      <c r="AG96">
        <v>37.757120999999998</v>
      </c>
      <c r="AH96">
        <v>147.327584</v>
      </c>
      <c r="AI96">
        <v>44.146112000000002</v>
      </c>
      <c r="AJ96">
        <v>0</v>
      </c>
      <c r="AK96">
        <v>48.897108000000003</v>
      </c>
      <c r="AL96">
        <v>76.451919000000004</v>
      </c>
      <c r="AM96">
        <v>15.408947</v>
      </c>
      <c r="AN96">
        <v>0.66340500000000002</v>
      </c>
      <c r="AO96">
        <v>28.321020000000001</v>
      </c>
      <c r="AP96">
        <v>0</v>
      </c>
      <c r="AQ96">
        <v>59.959645000000002</v>
      </c>
      <c r="AR96">
        <v>47.325001999999998</v>
      </c>
      <c r="AS96">
        <v>30.322448999999999</v>
      </c>
      <c r="AT96">
        <v>10.834813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69.330000000000013</v>
      </c>
      <c r="BA96">
        <f t="shared" si="4"/>
        <v>2607.9911799999991</v>
      </c>
      <c r="BD96">
        <v>21.67</v>
      </c>
      <c r="BE96">
        <v>7.07</v>
      </c>
      <c r="BF96">
        <v>1.18</v>
      </c>
      <c r="BG96">
        <v>3.89</v>
      </c>
      <c r="BH96">
        <v>4.96</v>
      </c>
      <c r="BI96">
        <v>2.2999999999999998</v>
      </c>
      <c r="BJ96">
        <v>2.88</v>
      </c>
      <c r="BK96">
        <v>3.88</v>
      </c>
      <c r="BL96">
        <v>0.89</v>
      </c>
      <c r="BM96">
        <v>0</v>
      </c>
      <c r="BN96">
        <v>0.49</v>
      </c>
      <c r="BO96">
        <v>14.45</v>
      </c>
      <c r="BP96">
        <v>0</v>
      </c>
      <c r="BQ96">
        <v>4.25</v>
      </c>
      <c r="BR96">
        <v>1</v>
      </c>
      <c r="BS96">
        <v>0.42</v>
      </c>
      <c r="BT96">
        <v>0</v>
      </c>
      <c r="BU96">
        <v>0</v>
      </c>
      <c r="BV96">
        <v>0</v>
      </c>
      <c r="BW96">
        <f t="shared" si="5"/>
        <v>69.330000000000013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137.50596999999999</v>
      </c>
      <c r="L97">
        <v>530.70894199999998</v>
      </c>
      <c r="M97">
        <v>86.697000000000003</v>
      </c>
      <c r="N97">
        <v>113.789812</v>
      </c>
      <c r="O97">
        <v>119.12709700000001</v>
      </c>
      <c r="P97">
        <v>111.26115</v>
      </c>
      <c r="Q97">
        <v>10.509603</v>
      </c>
      <c r="R97">
        <v>40.834383000000003</v>
      </c>
      <c r="S97">
        <v>25.421582999999998</v>
      </c>
      <c r="T97">
        <v>0</v>
      </c>
      <c r="U97">
        <v>336.167618</v>
      </c>
      <c r="V97">
        <v>19.969208999999999</v>
      </c>
      <c r="W97">
        <v>43.561870999999996</v>
      </c>
      <c r="X97">
        <v>141.856425</v>
      </c>
      <c r="Y97">
        <v>0</v>
      </c>
      <c r="Z97">
        <v>18.939827000000001</v>
      </c>
      <c r="AA97">
        <v>41.094377999999999</v>
      </c>
      <c r="AB97">
        <v>38.060099000000001</v>
      </c>
      <c r="AC97">
        <v>27.996203000000001</v>
      </c>
      <c r="AD97">
        <v>35.248784999999998</v>
      </c>
      <c r="AE97">
        <v>44.492899999999999</v>
      </c>
      <c r="AF97">
        <v>27.544599999999999</v>
      </c>
      <c r="AG97">
        <v>37.757120999999998</v>
      </c>
      <c r="AH97">
        <v>147.327584</v>
      </c>
      <c r="AI97">
        <v>44.146112000000002</v>
      </c>
      <c r="AJ97">
        <v>0</v>
      </c>
      <c r="AK97">
        <v>48.897108000000003</v>
      </c>
      <c r="AL97">
        <v>76.451919000000004</v>
      </c>
      <c r="AM97">
        <v>15.408947</v>
      </c>
      <c r="AN97">
        <v>0.66340500000000002</v>
      </c>
      <c r="AO97">
        <v>28.321020000000001</v>
      </c>
      <c r="AP97">
        <v>0</v>
      </c>
      <c r="AQ97">
        <v>59.959645000000002</v>
      </c>
      <c r="AR97">
        <v>47.325001999999998</v>
      </c>
      <c r="AS97">
        <v>30.322448999999999</v>
      </c>
      <c r="AT97">
        <v>10.834813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69.52000000000001</v>
      </c>
      <c r="BA97">
        <f t="shared" si="4"/>
        <v>2567.7225799999987</v>
      </c>
      <c r="BD97">
        <v>21.67</v>
      </c>
      <c r="BE97">
        <v>7.07</v>
      </c>
      <c r="BF97">
        <v>1.37</v>
      </c>
      <c r="BG97">
        <v>3.89</v>
      </c>
      <c r="BH97">
        <v>4.96</v>
      </c>
      <c r="BI97">
        <v>2.2999999999999998</v>
      </c>
      <c r="BJ97">
        <v>2.88</v>
      </c>
      <c r="BK97">
        <v>3.88</v>
      </c>
      <c r="BL97">
        <v>0.89</v>
      </c>
      <c r="BM97">
        <v>0</v>
      </c>
      <c r="BN97">
        <v>0.49</v>
      </c>
      <c r="BO97">
        <v>14.45</v>
      </c>
      <c r="BP97">
        <v>0</v>
      </c>
      <c r="BQ97">
        <v>4.25</v>
      </c>
      <c r="BR97">
        <v>1</v>
      </c>
      <c r="BS97">
        <v>0.42</v>
      </c>
      <c r="BT97">
        <v>0</v>
      </c>
      <c r="BU97">
        <v>0</v>
      </c>
      <c r="BV97">
        <v>0</v>
      </c>
      <c r="BW97">
        <f t="shared" si="5"/>
        <v>69.52000000000001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137.50596999999999</v>
      </c>
      <c r="L98">
        <v>530.70894199999998</v>
      </c>
      <c r="M98">
        <v>86.697000000000003</v>
      </c>
      <c r="N98">
        <v>113.789812</v>
      </c>
      <c r="O98">
        <v>119.12709700000001</v>
      </c>
      <c r="P98">
        <v>111.26115</v>
      </c>
      <c r="Q98">
        <v>10.509603</v>
      </c>
      <c r="R98">
        <v>40.834383000000003</v>
      </c>
      <c r="S98">
        <v>25.421582999999998</v>
      </c>
      <c r="T98">
        <v>0</v>
      </c>
      <c r="U98">
        <v>336.167618</v>
      </c>
      <c r="V98">
        <v>19.969208999999999</v>
      </c>
      <c r="W98">
        <v>43.561870999999996</v>
      </c>
      <c r="X98">
        <v>141.856425</v>
      </c>
      <c r="Y98">
        <v>0</v>
      </c>
      <c r="Z98">
        <v>18.939827000000001</v>
      </c>
      <c r="AA98">
        <v>41.094377999999999</v>
      </c>
      <c r="AB98">
        <v>38.060099000000001</v>
      </c>
      <c r="AC98">
        <v>27.996203000000001</v>
      </c>
      <c r="AD98">
        <v>35.248784999999998</v>
      </c>
      <c r="AE98">
        <v>44.492899999999999</v>
      </c>
      <c r="AF98">
        <v>27.544599999999999</v>
      </c>
      <c r="AG98">
        <v>37.757120999999998</v>
      </c>
      <c r="AH98">
        <v>147.327584</v>
      </c>
      <c r="AI98">
        <v>44.146112000000002</v>
      </c>
      <c r="AJ98">
        <v>0</v>
      </c>
      <c r="AK98">
        <v>48.897108000000003</v>
      </c>
      <c r="AL98">
        <v>76.451919000000004</v>
      </c>
      <c r="AM98">
        <v>15.408947</v>
      </c>
      <c r="AN98">
        <v>0.66340500000000002</v>
      </c>
      <c r="AO98">
        <v>28.321020000000001</v>
      </c>
      <c r="AP98">
        <v>0</v>
      </c>
      <c r="AQ98">
        <v>59.959645000000002</v>
      </c>
      <c r="AR98">
        <v>47.325001999999998</v>
      </c>
      <c r="AS98">
        <v>30.322448999999999</v>
      </c>
      <c r="AT98">
        <v>10.834813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69.52000000000001</v>
      </c>
      <c r="BA98">
        <f t="shared" si="4"/>
        <v>2567.7225799999987</v>
      </c>
      <c r="BD98">
        <v>21.67</v>
      </c>
      <c r="BE98">
        <v>7.07</v>
      </c>
      <c r="BF98">
        <v>1.37</v>
      </c>
      <c r="BG98">
        <v>3.89</v>
      </c>
      <c r="BH98">
        <v>4.96</v>
      </c>
      <c r="BI98">
        <v>2.2999999999999998</v>
      </c>
      <c r="BJ98">
        <v>2.88</v>
      </c>
      <c r="BK98">
        <v>3.88</v>
      </c>
      <c r="BL98">
        <v>0.89</v>
      </c>
      <c r="BM98">
        <v>0</v>
      </c>
      <c r="BN98">
        <v>0.49</v>
      </c>
      <c r="BO98">
        <v>14.45</v>
      </c>
      <c r="BP98">
        <v>0</v>
      </c>
      <c r="BQ98">
        <v>4.25</v>
      </c>
      <c r="BR98">
        <v>1</v>
      </c>
      <c r="BS98">
        <v>0.42</v>
      </c>
      <c r="BT98">
        <v>0</v>
      </c>
      <c r="BU98">
        <v>0</v>
      </c>
      <c r="BV98">
        <v>0</v>
      </c>
      <c r="BW98">
        <f t="shared" si="5"/>
        <v>69.52000000000001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3.7651496469999994</v>
      </c>
      <c r="L99">
        <f t="shared" si="6"/>
        <v>10.066443948749992</v>
      </c>
      <c r="M99">
        <f t="shared" si="6"/>
        <v>2.0558690800000017</v>
      </c>
      <c r="N99">
        <f t="shared" si="6"/>
        <v>2.6928792015000051</v>
      </c>
      <c r="O99">
        <f t="shared" si="6"/>
        <v>2.8406115980000006</v>
      </c>
      <c r="P99">
        <f t="shared" si="6"/>
        <v>2.7466498245000004</v>
      </c>
      <c r="Q99">
        <f t="shared" si="6"/>
        <v>0.18614061374999985</v>
      </c>
      <c r="R99">
        <f t="shared" si="6"/>
        <v>0.75982981699999952</v>
      </c>
      <c r="S99">
        <f t="shared" si="6"/>
        <v>0.4691985912500003</v>
      </c>
      <c r="T99">
        <f t="shared" si="6"/>
        <v>0</v>
      </c>
      <c r="U99">
        <f t="shared" si="6"/>
        <v>8.0680228319999916</v>
      </c>
      <c r="V99">
        <f t="shared" si="6"/>
        <v>0.35260488750000046</v>
      </c>
      <c r="W99">
        <f t="shared" si="6"/>
        <v>0.84663193949999904</v>
      </c>
      <c r="X99">
        <f t="shared" si="6"/>
        <v>2.787847300999998</v>
      </c>
      <c r="Y99">
        <f t="shared" si="6"/>
        <v>0</v>
      </c>
      <c r="Z99">
        <f t="shared" si="6"/>
        <v>0.43245938199999956</v>
      </c>
      <c r="AA99">
        <f t="shared" si="6"/>
        <v>0.98626507324999801</v>
      </c>
      <c r="AB99">
        <f t="shared" si="6"/>
        <v>0.91752574499999862</v>
      </c>
      <c r="AC99">
        <f t="shared" si="6"/>
        <v>0.67624022999999978</v>
      </c>
      <c r="AD99">
        <f t="shared" si="6"/>
        <v>0.85169717699999892</v>
      </c>
      <c r="AE99">
        <f t="shared" si="6"/>
        <v>1.0109726225000004</v>
      </c>
      <c r="AF99">
        <f t="shared" si="6"/>
        <v>0.49532789700000002</v>
      </c>
      <c r="AG99">
        <f t="shared" si="6"/>
        <v>0.90617090400000155</v>
      </c>
      <c r="AH99">
        <f t="shared" si="6"/>
        <v>3.5409249750000011</v>
      </c>
      <c r="AI99">
        <f t="shared" si="6"/>
        <v>0.91265955699999901</v>
      </c>
      <c r="AJ99">
        <f t="shared" si="6"/>
        <v>0</v>
      </c>
      <c r="AK99">
        <f t="shared" si="6"/>
        <v>1.1735305920000021</v>
      </c>
      <c r="AL99">
        <f t="shared" si="6"/>
        <v>1.8472708920000018</v>
      </c>
      <c r="AM99">
        <f t="shared" si="6"/>
        <v>0.37212606899999973</v>
      </c>
      <c r="AN99">
        <f t="shared" si="6"/>
        <v>1.5921719999999976E-2</v>
      </c>
      <c r="AO99">
        <f t="shared" si="6"/>
        <v>0.67460669999999989</v>
      </c>
      <c r="AP99">
        <f t="shared" si="6"/>
        <v>0.1715859385000002</v>
      </c>
      <c r="AQ99">
        <f t="shared" si="6"/>
        <v>0.89211212824999908</v>
      </c>
      <c r="AR99">
        <f t="shared" si="6"/>
        <v>1.1453713979999995</v>
      </c>
      <c r="AS99">
        <f t="shared" si="6"/>
        <v>0.73070104649999856</v>
      </c>
      <c r="AT99">
        <f t="shared" si="6"/>
        <v>0.25909948050000059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1.7013399999999985</v>
      </c>
      <c r="BA99">
        <f t="shared" si="4"/>
        <v>57.351788809249982</v>
      </c>
      <c r="BD99">
        <f t="shared" ref="BD99:BW99" si="7">SUM(BD3:BD98)/4000</f>
        <v>0.52008000000000076</v>
      </c>
      <c r="BE99">
        <f t="shared" si="7"/>
        <v>0.16835999999999993</v>
      </c>
      <c r="BF99">
        <f t="shared" si="7"/>
        <v>3.413250000000001E-2</v>
      </c>
      <c r="BG99">
        <f t="shared" si="7"/>
        <v>9.2479999999999729E-2</v>
      </c>
      <c r="BH99">
        <f t="shared" si="7"/>
        <v>0.11839999999999982</v>
      </c>
      <c r="BI99">
        <f t="shared" si="7"/>
        <v>5.5777500000000056E-2</v>
      </c>
      <c r="BJ99">
        <f t="shared" si="7"/>
        <v>6.9119999999999931E-2</v>
      </c>
      <c r="BK99">
        <f t="shared" si="7"/>
        <v>9.7490000000000118E-2</v>
      </c>
      <c r="BL99">
        <f t="shared" si="7"/>
        <v>2.9497499999999996E-2</v>
      </c>
      <c r="BM99">
        <f t="shared" si="7"/>
        <v>0</v>
      </c>
      <c r="BN99">
        <f t="shared" si="7"/>
        <v>1.1599999999999991E-2</v>
      </c>
      <c r="BO99">
        <f t="shared" si="7"/>
        <v>0.34812000000000071</v>
      </c>
      <c r="BP99">
        <f t="shared" si="7"/>
        <v>0</v>
      </c>
      <c r="BQ99">
        <f t="shared" si="7"/>
        <v>0.10096000000000002</v>
      </c>
      <c r="BR99">
        <f t="shared" si="7"/>
        <v>4.5282500000000003E-2</v>
      </c>
      <c r="BS99">
        <f t="shared" si="7"/>
        <v>1.0040000000000025E-2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1.7013399999999985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M2" t="s">
        <v>27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28.836874999999999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28.836874999999999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28.836874999999999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28.836874999999999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28.836874999999999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28.836874999999999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28.836874999999999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28.836874999999999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28.836874999999999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28.836874999999999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28.836874999999999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28.836874999999999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28.836874999999999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28.836874999999999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28.836874999999999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28.836874999999999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33.484296999999998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33.484296999999998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33.484296999999998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33.484296999999998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33.484296999999998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33.484296999999998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33.484296999999998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33.484296999999998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28.836874999999999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28.836874999999999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28.836874999999999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28.836874999999999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28.836874999999999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28.836874999999999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28.836874999999999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28.836874999999999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28.836874999999999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28.836874999999999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28.836874999999999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28.836874999999999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28.836874999999999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28.836874999999999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28.836874999999999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28.836874999999999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0.14883179699999999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0.14883179699999999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M2" t="s">
        <v>27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27.778562000000001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27.778562000000001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27.778562000000001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27.778562000000001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27.778562000000001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27.778562000000001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27.778562000000001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27.778562000000001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27.778562000000001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27.778562000000001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27.778562000000001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27.778562000000001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27.778562000000001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27.778562000000001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27.778562000000001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27.778562000000001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32.255423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32.255423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32.255423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32.255423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32.255423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32.255423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32.255423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32.255423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27.778562000000001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27.778562000000001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27.778562000000001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27.778562000000001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27.778562000000001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27.778562000000001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27.778562000000001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27.778562000000001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27.778562000000001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27.778562000000001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27.778562000000001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27.778562000000001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27.778562000000001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27.778562000000001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27.778562000000001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27.778562000000001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0.143369671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0.143369671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44780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260.67</v>
      </c>
      <c r="C3" s="75">
        <v>86.89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115.74</v>
      </c>
      <c r="J3">
        <v>270.93</v>
      </c>
      <c r="K3">
        <v>85.85</v>
      </c>
      <c r="L3">
        <v>10.62</v>
      </c>
      <c r="M3">
        <v>44.04</v>
      </c>
      <c r="N3" s="135">
        <v>0</v>
      </c>
      <c r="O3" s="135">
        <v>0</v>
      </c>
      <c r="P3" s="135">
        <v>0</v>
      </c>
      <c r="Q3">
        <v>10.74</v>
      </c>
      <c r="R3">
        <v>0</v>
      </c>
      <c r="S3">
        <v>10.65</v>
      </c>
      <c r="T3">
        <v>21.92</v>
      </c>
      <c r="U3">
        <v>7.31</v>
      </c>
      <c r="V3">
        <v>7.3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260.67</v>
      </c>
      <c r="C4" s="75">
        <v>86.89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115.74</v>
      </c>
      <c r="J4">
        <v>270.93</v>
      </c>
      <c r="K4">
        <v>85.85</v>
      </c>
      <c r="L4">
        <v>10.62</v>
      </c>
      <c r="M4">
        <v>44.06</v>
      </c>
      <c r="N4" s="135">
        <v>0</v>
      </c>
      <c r="O4" s="135">
        <v>0</v>
      </c>
      <c r="P4" s="135">
        <v>0</v>
      </c>
      <c r="Q4">
        <v>10.74</v>
      </c>
      <c r="R4">
        <v>0</v>
      </c>
      <c r="S4">
        <v>10.65</v>
      </c>
      <c r="T4">
        <v>22.13</v>
      </c>
      <c r="U4">
        <v>7.38</v>
      </c>
      <c r="V4">
        <v>7.37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260.67</v>
      </c>
      <c r="C5" s="75">
        <v>86.89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115.74</v>
      </c>
      <c r="J5">
        <v>270.93</v>
      </c>
      <c r="K5">
        <v>85.85</v>
      </c>
      <c r="L5">
        <v>10.62</v>
      </c>
      <c r="M5">
        <v>44.01</v>
      </c>
      <c r="N5" s="135">
        <v>0</v>
      </c>
      <c r="O5" s="135">
        <v>0</v>
      </c>
      <c r="P5" s="135">
        <v>0</v>
      </c>
      <c r="Q5">
        <v>10.74</v>
      </c>
      <c r="R5">
        <v>0</v>
      </c>
      <c r="S5">
        <v>10.65</v>
      </c>
      <c r="T5">
        <v>22.6</v>
      </c>
      <c r="U5">
        <v>7.54</v>
      </c>
      <c r="V5">
        <v>7.53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260.67</v>
      </c>
      <c r="C6" s="75">
        <v>86.89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115.74</v>
      </c>
      <c r="J6">
        <v>270.93</v>
      </c>
      <c r="K6">
        <v>85.85</v>
      </c>
      <c r="L6">
        <v>10.62</v>
      </c>
      <c r="M6">
        <v>44.07</v>
      </c>
      <c r="N6" s="135">
        <v>0</v>
      </c>
      <c r="O6" s="135">
        <v>0</v>
      </c>
      <c r="P6" s="135">
        <v>0</v>
      </c>
      <c r="Q6">
        <v>10.74</v>
      </c>
      <c r="R6">
        <v>0</v>
      </c>
      <c r="S6">
        <v>10.65</v>
      </c>
      <c r="T6">
        <v>22.26</v>
      </c>
      <c r="U6">
        <v>7.42</v>
      </c>
      <c r="V6">
        <v>7.42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260.67</v>
      </c>
      <c r="C7" s="75">
        <v>86.89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115.74</v>
      </c>
      <c r="J7">
        <v>270.93</v>
      </c>
      <c r="K7">
        <v>85.85</v>
      </c>
      <c r="L7">
        <v>10.62</v>
      </c>
      <c r="M7">
        <v>44.04</v>
      </c>
      <c r="N7" s="135">
        <v>0</v>
      </c>
      <c r="O7" s="135">
        <v>0</v>
      </c>
      <c r="P7" s="135">
        <v>0</v>
      </c>
      <c r="Q7">
        <v>10.74</v>
      </c>
      <c r="R7">
        <v>0</v>
      </c>
      <c r="S7">
        <v>10.37</v>
      </c>
      <c r="T7">
        <v>22.28</v>
      </c>
      <c r="U7">
        <v>7.43</v>
      </c>
      <c r="V7">
        <v>7.42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260.67</v>
      </c>
      <c r="C8" s="75">
        <v>86.89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115.74</v>
      </c>
      <c r="J8">
        <v>270.93</v>
      </c>
      <c r="K8">
        <v>85.85</v>
      </c>
      <c r="L8">
        <v>10.62</v>
      </c>
      <c r="M8">
        <v>44.02</v>
      </c>
      <c r="N8" s="135">
        <v>0</v>
      </c>
      <c r="O8" s="135">
        <v>0</v>
      </c>
      <c r="P8" s="135">
        <v>0</v>
      </c>
      <c r="Q8">
        <v>10.74</v>
      </c>
      <c r="R8">
        <v>0</v>
      </c>
      <c r="S8">
        <v>10.37</v>
      </c>
      <c r="T8">
        <v>22.6</v>
      </c>
      <c r="U8">
        <v>7.54</v>
      </c>
      <c r="V8">
        <v>7.53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260.67</v>
      </c>
      <c r="C9" s="75">
        <v>86.89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115.74</v>
      </c>
      <c r="J9">
        <v>270.93</v>
      </c>
      <c r="K9">
        <v>85.85</v>
      </c>
      <c r="L9">
        <v>10.62</v>
      </c>
      <c r="M9">
        <v>39.24</v>
      </c>
      <c r="N9" s="135">
        <v>0</v>
      </c>
      <c r="O9" s="135">
        <v>0</v>
      </c>
      <c r="P9" s="135">
        <v>0</v>
      </c>
      <c r="Q9">
        <v>10.74</v>
      </c>
      <c r="R9">
        <v>0</v>
      </c>
      <c r="S9">
        <v>10.37</v>
      </c>
      <c r="T9">
        <v>22.6</v>
      </c>
      <c r="U9">
        <v>7.54</v>
      </c>
      <c r="V9">
        <v>7.53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224.36</v>
      </c>
      <c r="C10" s="75">
        <v>86.89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115.74</v>
      </c>
      <c r="J10">
        <v>270.93</v>
      </c>
      <c r="K10">
        <v>85.85</v>
      </c>
      <c r="L10">
        <v>10.62</v>
      </c>
      <c r="M10">
        <v>39.659999999999997</v>
      </c>
      <c r="N10" s="135">
        <v>0</v>
      </c>
      <c r="O10" s="135">
        <v>0</v>
      </c>
      <c r="P10" s="135">
        <v>0</v>
      </c>
      <c r="Q10">
        <v>10.74</v>
      </c>
      <c r="R10">
        <v>0</v>
      </c>
      <c r="S10">
        <v>10.37</v>
      </c>
      <c r="T10">
        <v>23.8</v>
      </c>
      <c r="U10">
        <v>7.93</v>
      </c>
      <c r="V10">
        <v>7.93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224.36</v>
      </c>
      <c r="C11" s="75">
        <v>86.89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115.74</v>
      </c>
      <c r="J11">
        <v>270.93</v>
      </c>
      <c r="K11">
        <v>85.85</v>
      </c>
      <c r="L11">
        <v>10.62</v>
      </c>
      <c r="M11">
        <v>40.26</v>
      </c>
      <c r="N11" s="135">
        <v>0</v>
      </c>
      <c r="O11" s="135">
        <v>0</v>
      </c>
      <c r="P11" s="135">
        <v>0</v>
      </c>
      <c r="Q11">
        <v>10.74</v>
      </c>
      <c r="R11">
        <v>0</v>
      </c>
      <c r="S11">
        <v>10.050000000000001</v>
      </c>
      <c r="T11">
        <v>24.25</v>
      </c>
      <c r="U11">
        <v>8.09</v>
      </c>
      <c r="V11">
        <v>8.08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224.36</v>
      </c>
      <c r="C12" s="75">
        <v>86.89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115.74</v>
      </c>
      <c r="J12">
        <v>270.93</v>
      </c>
      <c r="K12">
        <v>85.85</v>
      </c>
      <c r="L12">
        <v>10.62</v>
      </c>
      <c r="M12">
        <v>40.71</v>
      </c>
      <c r="N12" s="135">
        <v>0</v>
      </c>
      <c r="O12" s="135">
        <v>0</v>
      </c>
      <c r="P12" s="135">
        <v>0</v>
      </c>
      <c r="Q12">
        <v>10.74</v>
      </c>
      <c r="R12">
        <v>0</v>
      </c>
      <c r="S12">
        <v>10.050000000000001</v>
      </c>
      <c r="T12">
        <v>23.8</v>
      </c>
      <c r="U12">
        <v>7.93</v>
      </c>
      <c r="V12">
        <v>7.93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224.36</v>
      </c>
      <c r="C13" s="75">
        <v>86.89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115.74</v>
      </c>
      <c r="J13">
        <v>270.93</v>
      </c>
      <c r="K13">
        <v>85.85</v>
      </c>
      <c r="L13">
        <v>10.62</v>
      </c>
      <c r="M13">
        <v>41.12</v>
      </c>
      <c r="N13" s="135">
        <v>0</v>
      </c>
      <c r="O13" s="135">
        <v>0</v>
      </c>
      <c r="P13" s="135">
        <v>0</v>
      </c>
      <c r="Q13">
        <v>10.74</v>
      </c>
      <c r="R13">
        <v>0</v>
      </c>
      <c r="S13">
        <v>10.050000000000001</v>
      </c>
      <c r="T13">
        <v>23.49</v>
      </c>
      <c r="U13">
        <v>7.83</v>
      </c>
      <c r="V13">
        <v>7.82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224.36</v>
      </c>
      <c r="C14" s="75">
        <v>86.89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66.19</v>
      </c>
      <c r="J14">
        <v>270.93</v>
      </c>
      <c r="K14">
        <v>85.85</v>
      </c>
      <c r="L14">
        <v>10.62</v>
      </c>
      <c r="M14">
        <v>42.06</v>
      </c>
      <c r="N14" s="135">
        <v>0</v>
      </c>
      <c r="O14" s="135">
        <v>0</v>
      </c>
      <c r="P14" s="135">
        <v>0</v>
      </c>
      <c r="Q14">
        <v>10.74</v>
      </c>
      <c r="R14">
        <v>0</v>
      </c>
      <c r="S14">
        <v>10.050000000000001</v>
      </c>
      <c r="T14">
        <v>23.86</v>
      </c>
      <c r="U14">
        <v>7.95</v>
      </c>
      <c r="V14">
        <v>7.97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224.36</v>
      </c>
      <c r="C15" s="75">
        <v>86.89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66.19</v>
      </c>
      <c r="J15">
        <v>270.93</v>
      </c>
      <c r="K15">
        <v>85.85</v>
      </c>
      <c r="L15">
        <v>10.62</v>
      </c>
      <c r="M15">
        <v>44.08</v>
      </c>
      <c r="N15" s="135">
        <v>0</v>
      </c>
      <c r="O15" s="135">
        <v>0</v>
      </c>
      <c r="P15" s="135">
        <v>0</v>
      </c>
      <c r="Q15">
        <v>10.74</v>
      </c>
      <c r="R15">
        <v>0</v>
      </c>
      <c r="S15">
        <v>9.86</v>
      </c>
      <c r="T15">
        <v>23.11</v>
      </c>
      <c r="U15">
        <v>7.7</v>
      </c>
      <c r="V15">
        <v>7.71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224.36</v>
      </c>
      <c r="C16" s="75">
        <v>86.89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66.19</v>
      </c>
      <c r="J16">
        <v>270.93</v>
      </c>
      <c r="K16">
        <v>85.85</v>
      </c>
      <c r="L16">
        <v>10.62</v>
      </c>
      <c r="M16">
        <v>44.32</v>
      </c>
      <c r="N16" s="135">
        <v>0</v>
      </c>
      <c r="O16" s="135">
        <v>0</v>
      </c>
      <c r="P16" s="135">
        <v>0</v>
      </c>
      <c r="Q16">
        <v>10.74</v>
      </c>
      <c r="R16">
        <v>0</v>
      </c>
      <c r="S16">
        <v>9.86</v>
      </c>
      <c r="T16">
        <v>23.16</v>
      </c>
      <c r="U16">
        <v>7.72</v>
      </c>
      <c r="V16">
        <v>7.72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224.36</v>
      </c>
      <c r="C17" s="75">
        <v>66.98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66.19</v>
      </c>
      <c r="J17">
        <v>270.93</v>
      </c>
      <c r="K17">
        <v>85.85</v>
      </c>
      <c r="L17">
        <v>10.62</v>
      </c>
      <c r="M17">
        <v>44.22</v>
      </c>
      <c r="N17" s="135">
        <v>0</v>
      </c>
      <c r="O17" s="135">
        <v>0</v>
      </c>
      <c r="P17" s="135">
        <v>0</v>
      </c>
      <c r="Q17">
        <v>10.74</v>
      </c>
      <c r="R17">
        <v>0</v>
      </c>
      <c r="S17">
        <v>9.86</v>
      </c>
      <c r="T17">
        <v>23.39</v>
      </c>
      <c r="U17">
        <v>7.8</v>
      </c>
      <c r="V17">
        <v>7.79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224.36</v>
      </c>
      <c r="C18" s="75">
        <v>66.98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66.19</v>
      </c>
      <c r="J18">
        <v>270.93</v>
      </c>
      <c r="K18">
        <v>85.85</v>
      </c>
      <c r="L18">
        <v>10.62</v>
      </c>
      <c r="M18">
        <v>44.07</v>
      </c>
      <c r="N18" s="135">
        <v>0</v>
      </c>
      <c r="O18" s="135">
        <v>0</v>
      </c>
      <c r="P18" s="135">
        <v>0</v>
      </c>
      <c r="Q18">
        <v>10.74</v>
      </c>
      <c r="R18">
        <v>0</v>
      </c>
      <c r="S18">
        <v>9.86</v>
      </c>
      <c r="T18">
        <v>23.78</v>
      </c>
      <c r="U18">
        <v>7.93</v>
      </c>
      <c r="V18">
        <v>7.92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224.36</v>
      </c>
      <c r="C19" s="75">
        <v>66.98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66.19</v>
      </c>
      <c r="J19">
        <v>270.93</v>
      </c>
      <c r="K19">
        <v>85.85</v>
      </c>
      <c r="L19">
        <v>10.62</v>
      </c>
      <c r="M19">
        <v>44.11</v>
      </c>
      <c r="N19" s="135">
        <v>0</v>
      </c>
      <c r="O19" s="135">
        <v>0</v>
      </c>
      <c r="P19" s="135">
        <v>0</v>
      </c>
      <c r="Q19">
        <v>10.74</v>
      </c>
      <c r="R19">
        <v>0</v>
      </c>
      <c r="S19">
        <v>9.73</v>
      </c>
      <c r="T19">
        <v>24.02</v>
      </c>
      <c r="U19">
        <v>8.01</v>
      </c>
      <c r="V19">
        <v>8.01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224.36</v>
      </c>
      <c r="C20" s="75">
        <v>86.89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66.19</v>
      </c>
      <c r="J20">
        <v>270.93</v>
      </c>
      <c r="K20">
        <v>85.85</v>
      </c>
      <c r="L20">
        <v>10.62</v>
      </c>
      <c r="M20">
        <v>44.49</v>
      </c>
      <c r="N20" s="135">
        <v>0</v>
      </c>
      <c r="O20" s="135">
        <v>0</v>
      </c>
      <c r="P20" s="135">
        <v>0</v>
      </c>
      <c r="Q20">
        <v>10.74</v>
      </c>
      <c r="R20">
        <v>0</v>
      </c>
      <c r="S20">
        <v>9.73</v>
      </c>
      <c r="T20">
        <v>24.16</v>
      </c>
      <c r="U20">
        <v>8.0500000000000007</v>
      </c>
      <c r="V20">
        <v>8.06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224.36</v>
      </c>
      <c r="C21" s="75">
        <v>66.98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66.19</v>
      </c>
      <c r="J21">
        <v>270.93</v>
      </c>
      <c r="K21">
        <v>85.85</v>
      </c>
      <c r="L21">
        <v>10.62</v>
      </c>
      <c r="M21">
        <v>44.64</v>
      </c>
      <c r="N21" s="135">
        <v>0</v>
      </c>
      <c r="O21" s="135">
        <v>0</v>
      </c>
      <c r="P21" s="135">
        <v>0</v>
      </c>
      <c r="Q21">
        <v>10.74</v>
      </c>
      <c r="R21">
        <v>0</v>
      </c>
      <c r="S21">
        <v>9.73</v>
      </c>
      <c r="T21">
        <v>17.91</v>
      </c>
      <c r="U21">
        <v>5.97</v>
      </c>
      <c r="V21">
        <v>5.96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224.36</v>
      </c>
      <c r="C22" s="75">
        <v>66.98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66.19</v>
      </c>
      <c r="J22">
        <v>270.93</v>
      </c>
      <c r="K22">
        <v>85.85</v>
      </c>
      <c r="L22">
        <v>10.62</v>
      </c>
      <c r="M22">
        <v>44.49</v>
      </c>
      <c r="N22" s="135">
        <v>0</v>
      </c>
      <c r="O22" s="135">
        <v>0</v>
      </c>
      <c r="P22" s="135">
        <v>0</v>
      </c>
      <c r="Q22">
        <v>10.74</v>
      </c>
      <c r="R22">
        <v>0</v>
      </c>
      <c r="S22">
        <v>9.73</v>
      </c>
      <c r="T22">
        <v>16.48</v>
      </c>
      <c r="U22">
        <v>5.49</v>
      </c>
      <c r="V22">
        <v>5.49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224.36</v>
      </c>
      <c r="C23" s="75">
        <v>66.98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66.19</v>
      </c>
      <c r="J23">
        <v>270.93</v>
      </c>
      <c r="K23">
        <v>85.85</v>
      </c>
      <c r="L23">
        <v>10.62</v>
      </c>
      <c r="M23">
        <v>44.32</v>
      </c>
      <c r="N23" s="135">
        <v>0</v>
      </c>
      <c r="O23" s="135">
        <v>0</v>
      </c>
      <c r="P23" s="135">
        <v>0</v>
      </c>
      <c r="Q23">
        <v>10.74</v>
      </c>
      <c r="R23">
        <v>0</v>
      </c>
      <c r="S23">
        <v>9.58</v>
      </c>
      <c r="T23">
        <v>15.54</v>
      </c>
      <c r="U23">
        <v>5.18</v>
      </c>
      <c r="V23">
        <v>5.17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224.36</v>
      </c>
      <c r="C24" s="75">
        <v>66.98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66.19</v>
      </c>
      <c r="J24">
        <v>270.93</v>
      </c>
      <c r="K24">
        <v>85.85</v>
      </c>
      <c r="L24">
        <v>10.62</v>
      </c>
      <c r="M24">
        <v>44.22</v>
      </c>
      <c r="N24" s="135">
        <v>0</v>
      </c>
      <c r="O24" s="135">
        <v>0</v>
      </c>
      <c r="P24" s="135">
        <v>0</v>
      </c>
      <c r="Q24">
        <v>10.74</v>
      </c>
      <c r="R24">
        <v>0</v>
      </c>
      <c r="S24">
        <v>9.58</v>
      </c>
      <c r="T24">
        <v>14.6</v>
      </c>
      <c r="U24">
        <v>4.87</v>
      </c>
      <c r="V24">
        <v>4.8600000000000003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224.36</v>
      </c>
      <c r="C25" s="75">
        <v>86.89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115.74</v>
      </c>
      <c r="J25">
        <v>270.93</v>
      </c>
      <c r="K25">
        <v>85.85</v>
      </c>
      <c r="L25">
        <v>10.62</v>
      </c>
      <c r="M25">
        <v>44.07</v>
      </c>
      <c r="N25" s="135">
        <v>0</v>
      </c>
      <c r="O25" s="135">
        <v>0</v>
      </c>
      <c r="P25" s="135">
        <v>0</v>
      </c>
      <c r="Q25">
        <v>10.74</v>
      </c>
      <c r="R25">
        <v>0</v>
      </c>
      <c r="S25">
        <v>9.58</v>
      </c>
      <c r="T25">
        <v>8.9600000000000009</v>
      </c>
      <c r="U25">
        <v>2.99</v>
      </c>
      <c r="V25">
        <v>2.98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243.63</v>
      </c>
      <c r="C26" s="75">
        <v>86.89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115.74</v>
      </c>
      <c r="J26">
        <v>270.93</v>
      </c>
      <c r="K26">
        <v>85.85</v>
      </c>
      <c r="L26">
        <v>10.62</v>
      </c>
      <c r="M26">
        <v>44.11</v>
      </c>
      <c r="N26" s="135">
        <v>0</v>
      </c>
      <c r="O26" s="135">
        <v>0</v>
      </c>
      <c r="P26" s="135">
        <v>0</v>
      </c>
      <c r="Q26">
        <v>10.74</v>
      </c>
      <c r="R26">
        <v>0.01</v>
      </c>
      <c r="S26">
        <v>9.58</v>
      </c>
      <c r="T26">
        <v>8.9600000000000009</v>
      </c>
      <c r="U26">
        <v>2.99</v>
      </c>
      <c r="V26">
        <v>2.98</v>
      </c>
      <c r="W26">
        <v>0.26</v>
      </c>
      <c r="X26">
        <v>0.05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243.63</v>
      </c>
      <c r="C27" s="75">
        <v>86.89</v>
      </c>
      <c r="D27" s="135">
        <f t="shared" si="0"/>
        <v>21.84</v>
      </c>
      <c r="E27" s="75"/>
      <c r="F27" s="78">
        <v>0.1</v>
      </c>
      <c r="G27" s="78">
        <v>0.1</v>
      </c>
      <c r="H27" s="78">
        <v>0.1</v>
      </c>
      <c r="I27">
        <v>115.74</v>
      </c>
      <c r="J27">
        <v>270.93</v>
      </c>
      <c r="K27">
        <v>85.85</v>
      </c>
      <c r="L27">
        <v>10.62</v>
      </c>
      <c r="M27">
        <v>44.49</v>
      </c>
      <c r="N27" s="135">
        <v>6.89</v>
      </c>
      <c r="O27" s="135">
        <v>7.97</v>
      </c>
      <c r="P27" s="135">
        <v>6.98</v>
      </c>
      <c r="Q27">
        <v>10.74</v>
      </c>
      <c r="R27">
        <v>0.48</v>
      </c>
      <c r="S27">
        <v>9.4499999999999993</v>
      </c>
      <c r="T27">
        <v>8.9700000000000006</v>
      </c>
      <c r="U27">
        <v>2.99</v>
      </c>
      <c r="V27">
        <v>2.98</v>
      </c>
      <c r="W27">
        <v>0.51</v>
      </c>
      <c r="X27">
        <v>0.1</v>
      </c>
      <c r="Y27">
        <v>0.06</v>
      </c>
      <c r="Z27">
        <v>0</v>
      </c>
      <c r="AA27">
        <v>0.47</v>
      </c>
      <c r="AB27">
        <v>0.24</v>
      </c>
    </row>
    <row r="28" spans="1:28">
      <c r="A28" t="s">
        <v>70</v>
      </c>
      <c r="B28" s="75">
        <v>243.63</v>
      </c>
      <c r="C28" s="75">
        <v>86.89</v>
      </c>
      <c r="D28" s="135">
        <f t="shared" si="0"/>
        <v>29.98</v>
      </c>
      <c r="E28" s="75"/>
      <c r="F28" s="78">
        <v>0.35</v>
      </c>
      <c r="G28" s="78">
        <v>0.35</v>
      </c>
      <c r="H28" s="78">
        <v>0.36</v>
      </c>
      <c r="I28">
        <v>115.74</v>
      </c>
      <c r="J28">
        <v>270.93</v>
      </c>
      <c r="K28">
        <v>85.85</v>
      </c>
      <c r="L28">
        <v>10.62</v>
      </c>
      <c r="M28">
        <v>44.42</v>
      </c>
      <c r="N28" s="135">
        <v>9.99</v>
      </c>
      <c r="O28" s="135">
        <v>9.99</v>
      </c>
      <c r="P28" s="135">
        <v>10</v>
      </c>
      <c r="Q28">
        <v>10.74</v>
      </c>
      <c r="R28">
        <v>2.97</v>
      </c>
      <c r="S28">
        <v>9.4499999999999993</v>
      </c>
      <c r="T28">
        <v>8.9600000000000009</v>
      </c>
      <c r="U28">
        <v>2.99</v>
      </c>
      <c r="V28">
        <v>2.98</v>
      </c>
      <c r="W28">
        <v>3.98</v>
      </c>
      <c r="X28">
        <v>0.8</v>
      </c>
      <c r="Y28">
        <v>1</v>
      </c>
      <c r="Z28">
        <v>0</v>
      </c>
      <c r="AA28">
        <v>1.75</v>
      </c>
      <c r="AB28">
        <v>0.88</v>
      </c>
    </row>
    <row r="29" spans="1:28">
      <c r="A29" t="s">
        <v>71</v>
      </c>
      <c r="B29" s="75">
        <v>243.63</v>
      </c>
      <c r="C29" s="75">
        <v>86.89</v>
      </c>
      <c r="D29" s="135">
        <f t="shared" si="0"/>
        <v>31.839999999999996</v>
      </c>
      <c r="E29" s="75"/>
      <c r="F29" s="78">
        <v>0.72</v>
      </c>
      <c r="G29" s="78">
        <v>0.72</v>
      </c>
      <c r="H29" s="78">
        <v>0.74</v>
      </c>
      <c r="I29">
        <v>115.74</v>
      </c>
      <c r="J29">
        <v>270.93</v>
      </c>
      <c r="K29">
        <v>85.85</v>
      </c>
      <c r="L29">
        <v>10.62</v>
      </c>
      <c r="M29">
        <v>44.31</v>
      </c>
      <c r="N29" s="135">
        <v>10.61</v>
      </c>
      <c r="O29" s="135">
        <v>10.61</v>
      </c>
      <c r="P29" s="135">
        <v>10.62</v>
      </c>
      <c r="Q29">
        <v>10.74</v>
      </c>
      <c r="R29">
        <v>5.96</v>
      </c>
      <c r="S29">
        <v>9.4499999999999993</v>
      </c>
      <c r="T29">
        <v>8.9700000000000006</v>
      </c>
      <c r="U29">
        <v>2.99</v>
      </c>
      <c r="V29">
        <v>2.98</v>
      </c>
      <c r="W29">
        <v>8.2100000000000009</v>
      </c>
      <c r="X29">
        <v>1.64</v>
      </c>
      <c r="Y29">
        <v>2.59</v>
      </c>
      <c r="Z29">
        <v>0</v>
      </c>
      <c r="AA29">
        <v>3.85</v>
      </c>
      <c r="AB29">
        <v>1.93</v>
      </c>
    </row>
    <row r="30" spans="1:28">
      <c r="A30" t="s">
        <v>72</v>
      </c>
      <c r="B30" s="75">
        <v>243.63</v>
      </c>
      <c r="C30" s="75">
        <v>86.89</v>
      </c>
      <c r="D30" s="135">
        <f t="shared" si="0"/>
        <v>35.099999999999994</v>
      </c>
      <c r="E30" s="75"/>
      <c r="F30" s="78">
        <v>1.1399999999999999</v>
      </c>
      <c r="G30" s="78">
        <v>1.1399999999999999</v>
      </c>
      <c r="H30" s="78">
        <v>1.1599999999999999</v>
      </c>
      <c r="I30">
        <v>115.74</v>
      </c>
      <c r="J30">
        <v>270.93</v>
      </c>
      <c r="K30">
        <v>85.85</v>
      </c>
      <c r="L30">
        <v>10.62</v>
      </c>
      <c r="M30">
        <v>44.63</v>
      </c>
      <c r="N30" s="135">
        <v>11.7</v>
      </c>
      <c r="O30" s="135">
        <v>11.7</v>
      </c>
      <c r="P30" s="135">
        <v>11.7</v>
      </c>
      <c r="Q30">
        <v>10.74</v>
      </c>
      <c r="R30">
        <v>9.41</v>
      </c>
      <c r="S30">
        <v>9.4499999999999993</v>
      </c>
      <c r="T30">
        <v>8.9700000000000006</v>
      </c>
      <c r="U30">
        <v>2.99</v>
      </c>
      <c r="V30">
        <v>2.98</v>
      </c>
      <c r="W30">
        <v>15.75</v>
      </c>
      <c r="X30">
        <v>3.15</v>
      </c>
      <c r="Y30">
        <v>4.01</v>
      </c>
      <c r="Z30">
        <v>0</v>
      </c>
      <c r="AA30">
        <v>7.65</v>
      </c>
      <c r="AB30">
        <v>3.82</v>
      </c>
    </row>
    <row r="31" spans="1:28">
      <c r="A31" t="s">
        <v>73</v>
      </c>
      <c r="B31" s="75">
        <v>243.63</v>
      </c>
      <c r="C31" s="75">
        <v>86.89</v>
      </c>
      <c r="D31" s="135">
        <f t="shared" si="0"/>
        <v>38.26</v>
      </c>
      <c r="E31" s="75"/>
      <c r="F31" s="78">
        <v>1.65</v>
      </c>
      <c r="G31" s="78">
        <v>1.65</v>
      </c>
      <c r="H31" s="78">
        <v>1.68</v>
      </c>
      <c r="I31">
        <v>115.74</v>
      </c>
      <c r="J31">
        <v>270.93</v>
      </c>
      <c r="K31">
        <v>85.85</v>
      </c>
      <c r="L31">
        <v>10.62</v>
      </c>
      <c r="M31">
        <v>44.64</v>
      </c>
      <c r="N31" s="135">
        <v>12.75</v>
      </c>
      <c r="O31" s="135">
        <v>12.75</v>
      </c>
      <c r="P31" s="135">
        <v>12.76</v>
      </c>
      <c r="Q31">
        <v>10.74</v>
      </c>
      <c r="R31">
        <v>13.19</v>
      </c>
      <c r="S31">
        <v>9.4499999999999993</v>
      </c>
      <c r="T31">
        <v>8.9700000000000006</v>
      </c>
      <c r="U31">
        <v>2.99</v>
      </c>
      <c r="V31">
        <v>2.98</v>
      </c>
      <c r="W31">
        <v>24.03</v>
      </c>
      <c r="X31">
        <v>4.8</v>
      </c>
      <c r="Y31">
        <v>6.75</v>
      </c>
      <c r="Z31">
        <v>2.87</v>
      </c>
      <c r="AA31">
        <v>12.4</v>
      </c>
      <c r="AB31">
        <v>6.2</v>
      </c>
    </row>
    <row r="32" spans="1:28">
      <c r="A32" t="s">
        <v>74</v>
      </c>
      <c r="B32" s="75">
        <v>224.36</v>
      </c>
      <c r="C32" s="75">
        <v>86.89</v>
      </c>
      <c r="D32" s="135">
        <f t="shared" si="0"/>
        <v>40.099999999999994</v>
      </c>
      <c r="E32" s="75"/>
      <c r="F32" s="78">
        <v>2.19</v>
      </c>
      <c r="G32" s="78">
        <v>2.19</v>
      </c>
      <c r="H32" s="78">
        <v>2.25</v>
      </c>
      <c r="I32">
        <v>66.19</v>
      </c>
      <c r="J32">
        <v>270.93</v>
      </c>
      <c r="K32">
        <v>85.85</v>
      </c>
      <c r="L32">
        <v>10.62</v>
      </c>
      <c r="M32">
        <v>44.55</v>
      </c>
      <c r="N32" s="135">
        <v>13.37</v>
      </c>
      <c r="O32" s="135">
        <v>13.37</v>
      </c>
      <c r="P32" s="135">
        <v>13.36</v>
      </c>
      <c r="Q32">
        <v>10.74</v>
      </c>
      <c r="R32">
        <v>17.170000000000002</v>
      </c>
      <c r="S32">
        <v>9.4499999999999993</v>
      </c>
      <c r="T32">
        <v>8.9700000000000006</v>
      </c>
      <c r="U32">
        <v>2.99</v>
      </c>
      <c r="V32">
        <v>2.99</v>
      </c>
      <c r="W32">
        <v>34.18</v>
      </c>
      <c r="X32">
        <v>6.83</v>
      </c>
      <c r="Y32">
        <v>10.26</v>
      </c>
      <c r="Z32">
        <v>6.31</v>
      </c>
      <c r="AA32">
        <v>20</v>
      </c>
      <c r="AB32">
        <v>10</v>
      </c>
    </row>
    <row r="33" spans="1:28">
      <c r="A33" t="s">
        <v>75</v>
      </c>
      <c r="B33" s="75">
        <v>224.36</v>
      </c>
      <c r="C33" s="75">
        <v>66.98</v>
      </c>
      <c r="D33" s="135">
        <f t="shared" si="0"/>
        <v>40.099999999999994</v>
      </c>
      <c r="E33" s="75"/>
      <c r="F33" s="78">
        <v>2.78</v>
      </c>
      <c r="G33" s="78">
        <v>2.78</v>
      </c>
      <c r="H33" s="78">
        <v>2.85</v>
      </c>
      <c r="I33">
        <v>66.19</v>
      </c>
      <c r="J33">
        <v>231.19</v>
      </c>
      <c r="K33">
        <v>85.85</v>
      </c>
      <c r="L33">
        <v>10.62</v>
      </c>
      <c r="M33">
        <v>44.34</v>
      </c>
      <c r="N33" s="135">
        <v>13.37</v>
      </c>
      <c r="O33" s="135">
        <v>13.37</v>
      </c>
      <c r="P33" s="135">
        <v>13.36</v>
      </c>
      <c r="Q33">
        <v>10.74</v>
      </c>
      <c r="R33">
        <v>25.47</v>
      </c>
      <c r="S33">
        <v>9.4499999999999993</v>
      </c>
      <c r="T33">
        <v>8.9700000000000006</v>
      </c>
      <c r="U33">
        <v>2.99</v>
      </c>
      <c r="V33">
        <v>2.99</v>
      </c>
      <c r="W33">
        <v>45.07</v>
      </c>
      <c r="X33">
        <v>9.01</v>
      </c>
      <c r="Y33">
        <v>14.08</v>
      </c>
      <c r="Z33">
        <v>8.1999999999999993</v>
      </c>
      <c r="AA33">
        <v>26.67</v>
      </c>
      <c r="AB33">
        <v>13.33</v>
      </c>
    </row>
    <row r="34" spans="1:28">
      <c r="A34" t="s">
        <v>76</v>
      </c>
      <c r="B34" s="75">
        <v>212.58</v>
      </c>
      <c r="C34" s="75">
        <v>66.98</v>
      </c>
      <c r="D34" s="135">
        <f t="shared" si="0"/>
        <v>45.099999999999994</v>
      </c>
      <c r="E34" s="75"/>
      <c r="F34" s="78">
        <v>3.45</v>
      </c>
      <c r="G34" s="78">
        <v>3.45</v>
      </c>
      <c r="H34" s="78">
        <v>3.54</v>
      </c>
      <c r="I34">
        <v>66.19</v>
      </c>
      <c r="J34">
        <v>231.19</v>
      </c>
      <c r="K34">
        <v>85.85</v>
      </c>
      <c r="L34">
        <v>10.62</v>
      </c>
      <c r="M34">
        <v>44.67</v>
      </c>
      <c r="N34" s="135">
        <v>15.03</v>
      </c>
      <c r="O34" s="135">
        <v>15.03</v>
      </c>
      <c r="P34" s="135">
        <v>15.04</v>
      </c>
      <c r="Q34">
        <v>10.74</v>
      </c>
      <c r="R34">
        <v>30.77</v>
      </c>
      <c r="S34">
        <v>9.4499999999999993</v>
      </c>
      <c r="T34">
        <v>8.9700000000000006</v>
      </c>
      <c r="U34">
        <v>2.99</v>
      </c>
      <c r="V34">
        <v>2.99</v>
      </c>
      <c r="W34">
        <v>57.12</v>
      </c>
      <c r="X34">
        <v>11.42</v>
      </c>
      <c r="Y34">
        <v>15.02</v>
      </c>
      <c r="Z34">
        <v>10.210000000000001</v>
      </c>
      <c r="AA34">
        <v>34</v>
      </c>
      <c r="AB34">
        <v>17</v>
      </c>
    </row>
    <row r="35" spans="1:28">
      <c r="A35" t="s">
        <v>77</v>
      </c>
      <c r="B35" s="75">
        <v>138.72</v>
      </c>
      <c r="C35" s="75">
        <v>66.98</v>
      </c>
      <c r="D35" s="135">
        <f t="shared" si="0"/>
        <v>69.95</v>
      </c>
      <c r="E35" s="75"/>
      <c r="F35" s="78">
        <v>4.33</v>
      </c>
      <c r="G35" s="78">
        <v>4.33</v>
      </c>
      <c r="H35" s="78">
        <v>4.43</v>
      </c>
      <c r="I35">
        <v>66.19</v>
      </c>
      <c r="J35">
        <v>231.19</v>
      </c>
      <c r="K35">
        <v>85.85</v>
      </c>
      <c r="L35">
        <v>10.62</v>
      </c>
      <c r="M35">
        <v>43.47</v>
      </c>
      <c r="N35" s="135">
        <v>23.32</v>
      </c>
      <c r="O35" s="135">
        <v>23.32</v>
      </c>
      <c r="P35" s="135">
        <v>23.31</v>
      </c>
      <c r="Q35">
        <v>10.74</v>
      </c>
      <c r="R35">
        <v>36.26</v>
      </c>
      <c r="S35">
        <v>9.35</v>
      </c>
      <c r="T35">
        <v>8.9600000000000009</v>
      </c>
      <c r="U35">
        <v>2.99</v>
      </c>
      <c r="V35">
        <v>2.98</v>
      </c>
      <c r="W35">
        <v>71.19</v>
      </c>
      <c r="X35">
        <v>14.24</v>
      </c>
      <c r="Y35">
        <v>20.55</v>
      </c>
      <c r="Z35">
        <v>12.32</v>
      </c>
      <c r="AA35">
        <v>40</v>
      </c>
      <c r="AB35">
        <v>20</v>
      </c>
    </row>
    <row r="36" spans="1:28">
      <c r="A36" t="s">
        <v>78</v>
      </c>
      <c r="B36" s="75">
        <v>138.72</v>
      </c>
      <c r="C36" s="75">
        <v>66.98</v>
      </c>
      <c r="D36" s="135">
        <f t="shared" si="0"/>
        <v>69.95</v>
      </c>
      <c r="E36" s="75"/>
      <c r="F36" s="78">
        <v>5.42</v>
      </c>
      <c r="G36" s="78">
        <v>5.42</v>
      </c>
      <c r="H36" s="78">
        <v>5.55</v>
      </c>
      <c r="I36">
        <v>66.19</v>
      </c>
      <c r="J36">
        <v>231.19</v>
      </c>
      <c r="K36">
        <v>85.85</v>
      </c>
      <c r="L36">
        <v>10.62</v>
      </c>
      <c r="M36">
        <v>43.09</v>
      </c>
      <c r="N36" s="135">
        <v>23.32</v>
      </c>
      <c r="O36" s="135">
        <v>23.32</v>
      </c>
      <c r="P36" s="135">
        <v>23.31</v>
      </c>
      <c r="Q36">
        <v>10.74</v>
      </c>
      <c r="R36">
        <v>41.89</v>
      </c>
      <c r="S36">
        <v>9.35</v>
      </c>
      <c r="T36">
        <v>8.94</v>
      </c>
      <c r="U36">
        <v>2.98</v>
      </c>
      <c r="V36">
        <v>2.97</v>
      </c>
      <c r="W36">
        <v>82.35</v>
      </c>
      <c r="X36">
        <v>16.47</v>
      </c>
      <c r="Y36">
        <v>24.8</v>
      </c>
      <c r="Z36">
        <v>14.61</v>
      </c>
      <c r="AA36">
        <v>46.67</v>
      </c>
      <c r="AB36">
        <v>23.33</v>
      </c>
    </row>
    <row r="37" spans="1:28">
      <c r="A37" t="s">
        <v>79</v>
      </c>
      <c r="B37" s="75">
        <v>129.08000000000001</v>
      </c>
      <c r="C37" s="75">
        <v>66.98</v>
      </c>
      <c r="D37" s="135">
        <f t="shared" si="0"/>
        <v>69.95</v>
      </c>
      <c r="E37" s="75"/>
      <c r="F37" s="78">
        <v>6.16</v>
      </c>
      <c r="G37" s="78">
        <v>6.16</v>
      </c>
      <c r="H37" s="78">
        <v>6.31</v>
      </c>
      <c r="I37">
        <v>66.19</v>
      </c>
      <c r="J37">
        <v>231.19</v>
      </c>
      <c r="K37">
        <v>85.85</v>
      </c>
      <c r="L37">
        <v>10.62</v>
      </c>
      <c r="M37">
        <v>42.81</v>
      </c>
      <c r="N37" s="135">
        <v>23.32</v>
      </c>
      <c r="O37" s="135">
        <v>23.32</v>
      </c>
      <c r="P37" s="135">
        <v>23.31</v>
      </c>
      <c r="Q37">
        <v>10.74</v>
      </c>
      <c r="R37">
        <v>48.4</v>
      </c>
      <c r="S37">
        <v>10.050000000000001</v>
      </c>
      <c r="T37">
        <v>8.9600000000000009</v>
      </c>
      <c r="U37">
        <v>2.99</v>
      </c>
      <c r="V37">
        <v>2.98</v>
      </c>
      <c r="W37">
        <v>98.11</v>
      </c>
      <c r="X37">
        <v>19.62</v>
      </c>
      <c r="Y37">
        <v>29.7</v>
      </c>
      <c r="Z37">
        <v>17.12</v>
      </c>
      <c r="AA37">
        <v>73.34</v>
      </c>
      <c r="AB37">
        <v>36.659999999999997</v>
      </c>
    </row>
    <row r="38" spans="1:28">
      <c r="A38" t="s">
        <v>80</v>
      </c>
      <c r="B38" s="75">
        <v>129.08000000000001</v>
      </c>
      <c r="C38" s="75">
        <v>66.98</v>
      </c>
      <c r="D38" s="135">
        <f t="shared" si="0"/>
        <v>69.95</v>
      </c>
      <c r="E38" s="75"/>
      <c r="F38" s="78">
        <v>6.88</v>
      </c>
      <c r="G38" s="78">
        <v>6.88</v>
      </c>
      <c r="H38" s="78">
        <v>7.05</v>
      </c>
      <c r="I38">
        <v>66.19</v>
      </c>
      <c r="J38">
        <v>231.19</v>
      </c>
      <c r="K38">
        <v>85.85</v>
      </c>
      <c r="L38">
        <v>10.62</v>
      </c>
      <c r="M38">
        <v>42.49</v>
      </c>
      <c r="N38" s="135">
        <v>23.32</v>
      </c>
      <c r="O38" s="135">
        <v>23.32</v>
      </c>
      <c r="P38" s="135">
        <v>23.31</v>
      </c>
      <c r="Q38">
        <v>10.74</v>
      </c>
      <c r="R38">
        <v>55.08</v>
      </c>
      <c r="S38">
        <v>10.050000000000001</v>
      </c>
      <c r="T38">
        <v>8.9600000000000009</v>
      </c>
      <c r="U38">
        <v>2.99</v>
      </c>
      <c r="V38">
        <v>2.98</v>
      </c>
      <c r="W38">
        <v>113.98</v>
      </c>
      <c r="X38">
        <v>22.79</v>
      </c>
      <c r="Y38">
        <v>32.22</v>
      </c>
      <c r="Z38">
        <v>19.72</v>
      </c>
      <c r="AA38">
        <v>80</v>
      </c>
      <c r="AB38">
        <v>40</v>
      </c>
    </row>
    <row r="39" spans="1:28">
      <c r="A39" t="s">
        <v>81</v>
      </c>
      <c r="B39" s="75">
        <v>129.08000000000001</v>
      </c>
      <c r="C39" s="75">
        <v>66.98</v>
      </c>
      <c r="D39" s="135">
        <f t="shared" si="0"/>
        <v>74.95</v>
      </c>
      <c r="E39" s="75"/>
      <c r="F39" s="78">
        <v>7.58</v>
      </c>
      <c r="G39" s="78">
        <v>7.58</v>
      </c>
      <c r="H39" s="78">
        <v>7.77</v>
      </c>
      <c r="I39">
        <v>70.349999999999994</v>
      </c>
      <c r="J39">
        <v>231.19</v>
      </c>
      <c r="K39">
        <v>85.85</v>
      </c>
      <c r="L39">
        <v>10.62</v>
      </c>
      <c r="M39">
        <v>42.49</v>
      </c>
      <c r="N39" s="135">
        <v>24.98</v>
      </c>
      <c r="O39" s="135">
        <v>24.98</v>
      </c>
      <c r="P39" s="135">
        <v>24.99</v>
      </c>
      <c r="Q39">
        <v>10.74</v>
      </c>
      <c r="R39">
        <v>62.02</v>
      </c>
      <c r="S39">
        <v>10.050000000000001</v>
      </c>
      <c r="T39">
        <v>8.9700000000000006</v>
      </c>
      <c r="U39">
        <v>2.99</v>
      </c>
      <c r="V39">
        <v>2.98</v>
      </c>
      <c r="W39">
        <v>127.23</v>
      </c>
      <c r="X39">
        <v>25.45</v>
      </c>
      <c r="Y39">
        <v>36.799999999999997</v>
      </c>
      <c r="Z39">
        <v>22.6</v>
      </c>
      <c r="AA39">
        <v>83.34</v>
      </c>
      <c r="AB39">
        <v>41.66</v>
      </c>
    </row>
    <row r="40" spans="1:28">
      <c r="A40" t="s">
        <v>82</v>
      </c>
      <c r="B40" s="75">
        <v>129.08000000000001</v>
      </c>
      <c r="C40" s="75">
        <v>66.98</v>
      </c>
      <c r="D40" s="135">
        <f t="shared" si="0"/>
        <v>74.95</v>
      </c>
      <c r="E40" s="75"/>
      <c r="F40" s="78">
        <v>9.7100000000000009</v>
      </c>
      <c r="G40" s="78">
        <v>9.7100000000000009</v>
      </c>
      <c r="H40" s="78">
        <v>9.94</v>
      </c>
      <c r="I40">
        <v>70.349999999999994</v>
      </c>
      <c r="J40">
        <v>231.19</v>
      </c>
      <c r="K40">
        <v>85.85</v>
      </c>
      <c r="L40">
        <v>10.62</v>
      </c>
      <c r="M40">
        <v>42.93</v>
      </c>
      <c r="N40" s="135">
        <v>24.98</v>
      </c>
      <c r="O40" s="135">
        <v>24.98</v>
      </c>
      <c r="P40" s="135">
        <v>24.99</v>
      </c>
      <c r="Q40">
        <v>10.74</v>
      </c>
      <c r="R40">
        <v>68.89</v>
      </c>
      <c r="S40">
        <v>10.050000000000001</v>
      </c>
      <c r="T40">
        <v>8.9600000000000009</v>
      </c>
      <c r="U40">
        <v>2.99</v>
      </c>
      <c r="V40">
        <v>2.98</v>
      </c>
      <c r="W40">
        <v>137.28</v>
      </c>
      <c r="X40">
        <v>27.46</v>
      </c>
      <c r="Y40">
        <v>40.770000000000003</v>
      </c>
      <c r="Z40">
        <v>25.19</v>
      </c>
      <c r="AA40">
        <v>86</v>
      </c>
      <c r="AB40">
        <v>43</v>
      </c>
    </row>
    <row r="41" spans="1:28">
      <c r="A41" t="s">
        <v>83</v>
      </c>
      <c r="B41" s="75">
        <v>129.08000000000001</v>
      </c>
      <c r="C41" s="75">
        <v>66.98</v>
      </c>
      <c r="D41" s="135">
        <f t="shared" si="0"/>
        <v>74.95</v>
      </c>
      <c r="E41" s="75"/>
      <c r="F41" s="78">
        <v>10.38</v>
      </c>
      <c r="G41" s="78">
        <v>10.38</v>
      </c>
      <c r="H41" s="78">
        <v>10.64</v>
      </c>
      <c r="I41">
        <v>70.349999999999994</v>
      </c>
      <c r="J41">
        <v>192.66</v>
      </c>
      <c r="K41">
        <v>85.85</v>
      </c>
      <c r="L41">
        <v>10.62</v>
      </c>
      <c r="M41">
        <v>42.56</v>
      </c>
      <c r="N41" s="135">
        <v>24.98</v>
      </c>
      <c r="O41" s="135">
        <v>24.98</v>
      </c>
      <c r="P41" s="135">
        <v>24.99</v>
      </c>
      <c r="Q41">
        <v>10.74</v>
      </c>
      <c r="R41">
        <v>75.260000000000005</v>
      </c>
      <c r="S41">
        <v>10.050000000000001</v>
      </c>
      <c r="T41">
        <v>7.97</v>
      </c>
      <c r="U41">
        <v>2.66</v>
      </c>
      <c r="V41">
        <v>2.64</v>
      </c>
      <c r="W41">
        <v>156.58000000000001</v>
      </c>
      <c r="X41">
        <v>31.31</v>
      </c>
      <c r="Y41">
        <v>44.21</v>
      </c>
      <c r="Z41">
        <v>27.66</v>
      </c>
      <c r="AA41">
        <v>86.67</v>
      </c>
      <c r="AB41">
        <v>43.33</v>
      </c>
    </row>
    <row r="42" spans="1:28">
      <c r="A42" t="s">
        <v>84</v>
      </c>
      <c r="B42" s="75">
        <v>129.08000000000001</v>
      </c>
      <c r="C42" s="75">
        <v>66.98</v>
      </c>
      <c r="D42" s="135">
        <f t="shared" si="0"/>
        <v>74.95</v>
      </c>
      <c r="E42" s="75"/>
      <c r="F42" s="78">
        <v>11</v>
      </c>
      <c r="G42" s="78">
        <v>11</v>
      </c>
      <c r="H42" s="78">
        <v>11.27</v>
      </c>
      <c r="I42">
        <v>70.349999999999994</v>
      </c>
      <c r="J42">
        <v>149</v>
      </c>
      <c r="K42">
        <v>85.85</v>
      </c>
      <c r="L42">
        <v>10.62</v>
      </c>
      <c r="M42">
        <v>42.67</v>
      </c>
      <c r="N42" s="135">
        <v>24.98</v>
      </c>
      <c r="O42" s="135">
        <v>24.98</v>
      </c>
      <c r="P42" s="135">
        <v>24.99</v>
      </c>
      <c r="Q42">
        <v>10.74</v>
      </c>
      <c r="R42">
        <v>81.2</v>
      </c>
      <c r="S42">
        <v>10.050000000000001</v>
      </c>
      <c r="T42">
        <v>7.97</v>
      </c>
      <c r="U42">
        <v>2.66</v>
      </c>
      <c r="V42">
        <v>2.64</v>
      </c>
      <c r="W42">
        <v>169.6</v>
      </c>
      <c r="X42">
        <v>33.92</v>
      </c>
      <c r="Y42">
        <v>47.33</v>
      </c>
      <c r="Z42">
        <v>30.21</v>
      </c>
      <c r="AA42">
        <v>90</v>
      </c>
      <c r="AB42">
        <v>45</v>
      </c>
    </row>
    <row r="43" spans="1:28">
      <c r="A43" t="s">
        <v>85</v>
      </c>
      <c r="B43" s="75">
        <v>129.08000000000001</v>
      </c>
      <c r="C43" s="75">
        <v>66.98</v>
      </c>
      <c r="D43" s="135">
        <f t="shared" si="0"/>
        <v>74.95</v>
      </c>
      <c r="E43" s="75"/>
      <c r="F43" s="78">
        <v>11.63</v>
      </c>
      <c r="G43" s="78">
        <v>11.63</v>
      </c>
      <c r="H43" s="78">
        <v>11.92</v>
      </c>
      <c r="I43">
        <v>70.349999999999994</v>
      </c>
      <c r="J43">
        <v>149</v>
      </c>
      <c r="K43">
        <v>85.85</v>
      </c>
      <c r="L43">
        <v>10.62</v>
      </c>
      <c r="M43">
        <v>42.58</v>
      </c>
      <c r="N43" s="135">
        <v>24.98</v>
      </c>
      <c r="O43" s="135">
        <v>24.98</v>
      </c>
      <c r="P43" s="135">
        <v>24.99</v>
      </c>
      <c r="Q43">
        <v>10.74</v>
      </c>
      <c r="R43">
        <v>86.64</v>
      </c>
      <c r="S43">
        <v>9.9600000000000009</v>
      </c>
      <c r="T43">
        <v>7.97</v>
      </c>
      <c r="U43">
        <v>2.66</v>
      </c>
      <c r="V43">
        <v>2.64</v>
      </c>
      <c r="W43">
        <v>184.35</v>
      </c>
      <c r="X43">
        <v>36.869999999999997</v>
      </c>
      <c r="Y43">
        <v>50.22</v>
      </c>
      <c r="Z43">
        <v>32.54</v>
      </c>
      <c r="AA43">
        <v>93.34</v>
      </c>
      <c r="AB43">
        <v>46.66</v>
      </c>
    </row>
    <row r="44" spans="1:28">
      <c r="A44" t="s">
        <v>86</v>
      </c>
      <c r="B44" s="75">
        <v>129.08000000000001</v>
      </c>
      <c r="C44" s="75">
        <v>66.98</v>
      </c>
      <c r="D44" s="135">
        <f t="shared" si="0"/>
        <v>74.95</v>
      </c>
      <c r="E44" s="75"/>
      <c r="F44" s="78">
        <v>12.22</v>
      </c>
      <c r="G44" s="78">
        <v>12.22</v>
      </c>
      <c r="H44" s="78">
        <v>12.53</v>
      </c>
      <c r="I44">
        <v>70.349999999999994</v>
      </c>
      <c r="J44">
        <v>149</v>
      </c>
      <c r="K44">
        <v>85.85</v>
      </c>
      <c r="L44">
        <v>10.62</v>
      </c>
      <c r="M44">
        <v>42.63</v>
      </c>
      <c r="N44" s="135">
        <v>24.98</v>
      </c>
      <c r="O44" s="135">
        <v>24.98</v>
      </c>
      <c r="P44" s="135">
        <v>24.99</v>
      </c>
      <c r="Q44">
        <v>10.74</v>
      </c>
      <c r="R44">
        <v>91.49</v>
      </c>
      <c r="S44">
        <v>9.9600000000000009</v>
      </c>
      <c r="T44">
        <v>7.97</v>
      </c>
      <c r="U44">
        <v>2.66</v>
      </c>
      <c r="V44">
        <v>2.65</v>
      </c>
      <c r="W44">
        <v>197.81</v>
      </c>
      <c r="X44">
        <v>39.56</v>
      </c>
      <c r="Y44">
        <v>55</v>
      </c>
      <c r="Z44">
        <v>34.450000000000003</v>
      </c>
      <c r="AA44">
        <v>96</v>
      </c>
      <c r="AB44">
        <v>48</v>
      </c>
    </row>
    <row r="45" spans="1:28">
      <c r="A45" t="s">
        <v>87</v>
      </c>
      <c r="B45" s="75">
        <v>129.08000000000001</v>
      </c>
      <c r="C45" s="75">
        <v>66.98</v>
      </c>
      <c r="D45" s="135">
        <f t="shared" si="0"/>
        <v>74.95</v>
      </c>
      <c r="E45" s="75"/>
      <c r="F45" s="78">
        <v>11.09</v>
      </c>
      <c r="G45" s="78">
        <v>11.09</v>
      </c>
      <c r="H45" s="78">
        <v>11.36</v>
      </c>
      <c r="I45">
        <v>70.349999999999994</v>
      </c>
      <c r="J45">
        <v>163.76</v>
      </c>
      <c r="K45">
        <v>85.85</v>
      </c>
      <c r="L45">
        <v>10.62</v>
      </c>
      <c r="M45">
        <v>42.68</v>
      </c>
      <c r="N45" s="135">
        <v>24.98</v>
      </c>
      <c r="O45" s="135">
        <v>24.98</v>
      </c>
      <c r="P45" s="135">
        <v>24.99</v>
      </c>
      <c r="Q45">
        <v>10.74</v>
      </c>
      <c r="R45">
        <v>99.33</v>
      </c>
      <c r="S45">
        <v>9.9600000000000009</v>
      </c>
      <c r="T45">
        <v>7.97</v>
      </c>
      <c r="U45">
        <v>2.66</v>
      </c>
      <c r="V45">
        <v>2.65</v>
      </c>
      <c r="W45">
        <v>205.39</v>
      </c>
      <c r="X45">
        <v>41.08</v>
      </c>
      <c r="Y45">
        <v>65.95</v>
      </c>
      <c r="Z45">
        <v>39.200000000000003</v>
      </c>
      <c r="AA45">
        <v>98.67</v>
      </c>
      <c r="AB45">
        <v>49.33</v>
      </c>
    </row>
    <row r="46" spans="1:28">
      <c r="A46" t="s">
        <v>88</v>
      </c>
      <c r="B46" s="75">
        <v>129.08000000000001</v>
      </c>
      <c r="C46" s="75">
        <v>66.98</v>
      </c>
      <c r="D46" s="135">
        <f t="shared" si="0"/>
        <v>74.95</v>
      </c>
      <c r="E46" s="75"/>
      <c r="F46" s="78">
        <v>11.41</v>
      </c>
      <c r="G46" s="78">
        <v>11.41</v>
      </c>
      <c r="H46" s="78">
        <v>11.7</v>
      </c>
      <c r="I46">
        <v>70.349999999999994</v>
      </c>
      <c r="J46">
        <v>163.76</v>
      </c>
      <c r="K46">
        <v>85.85</v>
      </c>
      <c r="L46">
        <v>10.62</v>
      </c>
      <c r="M46">
        <v>42.63</v>
      </c>
      <c r="N46" s="135">
        <v>24.98</v>
      </c>
      <c r="O46" s="135">
        <v>24.98</v>
      </c>
      <c r="P46" s="135">
        <v>24.99</v>
      </c>
      <c r="Q46">
        <v>10.74</v>
      </c>
      <c r="R46">
        <v>101.66</v>
      </c>
      <c r="S46">
        <v>9.9600000000000009</v>
      </c>
      <c r="T46">
        <v>7.97</v>
      </c>
      <c r="U46">
        <v>2.66</v>
      </c>
      <c r="V46">
        <v>2.65</v>
      </c>
      <c r="W46">
        <v>212.75</v>
      </c>
      <c r="X46">
        <v>42.55</v>
      </c>
      <c r="Y46">
        <v>67.44</v>
      </c>
      <c r="Z46">
        <v>40.700000000000003</v>
      </c>
      <c r="AA46">
        <v>98.67</v>
      </c>
      <c r="AB46">
        <v>49.33</v>
      </c>
    </row>
    <row r="47" spans="1:28">
      <c r="A47" t="s">
        <v>89</v>
      </c>
      <c r="B47" s="75">
        <v>129.08000000000001</v>
      </c>
      <c r="C47" s="75">
        <v>66.98</v>
      </c>
      <c r="D47" s="135">
        <f t="shared" si="0"/>
        <v>74.95</v>
      </c>
      <c r="E47" s="75"/>
      <c r="F47" s="78">
        <v>12.39</v>
      </c>
      <c r="G47" s="78">
        <v>12.39</v>
      </c>
      <c r="H47" s="78">
        <v>12.71</v>
      </c>
      <c r="I47">
        <v>70.349999999999994</v>
      </c>
      <c r="J47">
        <v>163.76</v>
      </c>
      <c r="K47">
        <v>85.85</v>
      </c>
      <c r="L47">
        <v>10.62</v>
      </c>
      <c r="M47">
        <v>43.17</v>
      </c>
      <c r="N47" s="135">
        <v>24.98</v>
      </c>
      <c r="O47" s="135">
        <v>24.98</v>
      </c>
      <c r="P47" s="135">
        <v>24.99</v>
      </c>
      <c r="Q47">
        <v>10.74</v>
      </c>
      <c r="R47">
        <v>103.43</v>
      </c>
      <c r="S47">
        <v>8.94</v>
      </c>
      <c r="T47">
        <v>7.96</v>
      </c>
      <c r="U47">
        <v>2.65</v>
      </c>
      <c r="V47">
        <v>2.66</v>
      </c>
      <c r="W47">
        <v>222.34</v>
      </c>
      <c r="X47">
        <v>44.47</v>
      </c>
      <c r="Y47">
        <v>70.010000000000005</v>
      </c>
      <c r="Z47">
        <v>42.04</v>
      </c>
      <c r="AA47">
        <v>98.67</v>
      </c>
      <c r="AB47">
        <v>49.33</v>
      </c>
    </row>
    <row r="48" spans="1:28">
      <c r="A48" t="s">
        <v>90</v>
      </c>
      <c r="B48" s="75">
        <v>129.08000000000001</v>
      </c>
      <c r="C48" s="75">
        <v>66.98</v>
      </c>
      <c r="D48" s="135">
        <f t="shared" si="0"/>
        <v>74.95</v>
      </c>
      <c r="E48" s="75"/>
      <c r="F48" s="78">
        <v>12.66</v>
      </c>
      <c r="G48" s="78">
        <v>12.66</v>
      </c>
      <c r="H48" s="78">
        <v>12.98</v>
      </c>
      <c r="I48">
        <v>70.349999999999994</v>
      </c>
      <c r="J48">
        <v>163.76</v>
      </c>
      <c r="K48">
        <v>85.85</v>
      </c>
      <c r="L48">
        <v>10.62</v>
      </c>
      <c r="M48">
        <v>43.08</v>
      </c>
      <c r="N48" s="135">
        <v>24.98</v>
      </c>
      <c r="O48" s="135">
        <v>24.98</v>
      </c>
      <c r="P48" s="135">
        <v>24.99</v>
      </c>
      <c r="Q48">
        <v>10.74</v>
      </c>
      <c r="R48">
        <v>104.71</v>
      </c>
      <c r="S48">
        <v>8.94</v>
      </c>
      <c r="T48">
        <v>7.94</v>
      </c>
      <c r="U48">
        <v>2.65</v>
      </c>
      <c r="V48">
        <v>2.63</v>
      </c>
      <c r="W48">
        <v>224.35</v>
      </c>
      <c r="X48">
        <v>44.87</v>
      </c>
      <c r="Y48">
        <v>71.19</v>
      </c>
      <c r="Z48">
        <v>43.15</v>
      </c>
      <c r="AA48">
        <v>98.67</v>
      </c>
      <c r="AB48">
        <v>49.33</v>
      </c>
    </row>
    <row r="49" spans="1:28">
      <c r="A49" t="s">
        <v>91</v>
      </c>
      <c r="B49" s="75">
        <v>129.08000000000001</v>
      </c>
      <c r="C49" s="75">
        <v>66.98</v>
      </c>
      <c r="D49" s="135">
        <f t="shared" si="0"/>
        <v>74.95</v>
      </c>
      <c r="E49" s="75"/>
      <c r="F49" s="78">
        <v>13.07</v>
      </c>
      <c r="G49" s="78">
        <v>13.07</v>
      </c>
      <c r="H49" s="78">
        <v>13.4</v>
      </c>
      <c r="I49">
        <v>70.349999999999994</v>
      </c>
      <c r="J49">
        <v>163.76</v>
      </c>
      <c r="K49">
        <v>85.85</v>
      </c>
      <c r="L49">
        <v>10.62</v>
      </c>
      <c r="M49">
        <v>43.2</v>
      </c>
      <c r="N49" s="135">
        <v>24.98</v>
      </c>
      <c r="O49" s="135">
        <v>24.98</v>
      </c>
      <c r="P49" s="135">
        <v>24.99</v>
      </c>
      <c r="Q49">
        <v>10.74</v>
      </c>
      <c r="R49">
        <v>102.34</v>
      </c>
      <c r="S49">
        <v>8.94</v>
      </c>
      <c r="T49">
        <v>7.89</v>
      </c>
      <c r="U49">
        <v>2.63</v>
      </c>
      <c r="V49">
        <v>2.63</v>
      </c>
      <c r="W49">
        <v>225</v>
      </c>
      <c r="X49">
        <v>45</v>
      </c>
      <c r="Y49">
        <v>71.64</v>
      </c>
      <c r="Z49">
        <v>44.02</v>
      </c>
      <c r="AA49">
        <v>80</v>
      </c>
      <c r="AB49">
        <v>40</v>
      </c>
    </row>
    <row r="50" spans="1:28">
      <c r="A50" t="s">
        <v>92</v>
      </c>
      <c r="B50" s="75">
        <v>129.08000000000001</v>
      </c>
      <c r="C50" s="75">
        <v>66.98</v>
      </c>
      <c r="D50" s="135">
        <f t="shared" si="0"/>
        <v>74.95</v>
      </c>
      <c r="E50" s="75"/>
      <c r="F50" s="78">
        <v>13.21</v>
      </c>
      <c r="G50" s="78">
        <v>13.21</v>
      </c>
      <c r="H50" s="78">
        <v>13.53</v>
      </c>
      <c r="I50">
        <v>70.349999999999994</v>
      </c>
      <c r="J50">
        <v>163.76</v>
      </c>
      <c r="K50">
        <v>85.85</v>
      </c>
      <c r="L50">
        <v>10.62</v>
      </c>
      <c r="M50">
        <v>43.15</v>
      </c>
      <c r="N50" s="135">
        <v>24.98</v>
      </c>
      <c r="O50" s="135">
        <v>24.98</v>
      </c>
      <c r="P50" s="135">
        <v>24.99</v>
      </c>
      <c r="Q50">
        <v>10.74</v>
      </c>
      <c r="R50">
        <v>99.2</v>
      </c>
      <c r="S50">
        <v>8.94</v>
      </c>
      <c r="T50">
        <v>7.93</v>
      </c>
      <c r="U50">
        <v>2.64</v>
      </c>
      <c r="V50">
        <v>2.65</v>
      </c>
      <c r="W50">
        <v>225</v>
      </c>
      <c r="X50">
        <v>45</v>
      </c>
      <c r="Y50">
        <v>71.84</v>
      </c>
      <c r="Z50">
        <v>44.51</v>
      </c>
      <c r="AA50">
        <v>76.67</v>
      </c>
      <c r="AB50">
        <v>38.33</v>
      </c>
    </row>
    <row r="51" spans="1:28">
      <c r="A51" t="s">
        <v>93</v>
      </c>
      <c r="B51" s="75">
        <v>129.08000000000001</v>
      </c>
      <c r="C51" s="75">
        <v>66.98</v>
      </c>
      <c r="D51" s="135">
        <f t="shared" si="0"/>
        <v>74.95</v>
      </c>
      <c r="E51" s="75"/>
      <c r="F51" s="78">
        <v>14.84</v>
      </c>
      <c r="G51" s="78">
        <v>14.84</v>
      </c>
      <c r="H51" s="78">
        <v>15.21</v>
      </c>
      <c r="I51">
        <v>70.349999999999994</v>
      </c>
      <c r="J51">
        <v>163.76</v>
      </c>
      <c r="K51">
        <v>85.85</v>
      </c>
      <c r="L51">
        <v>10.62</v>
      </c>
      <c r="M51">
        <v>43.21</v>
      </c>
      <c r="N51" s="135">
        <v>24.98</v>
      </c>
      <c r="O51" s="135">
        <v>24.98</v>
      </c>
      <c r="P51" s="135">
        <v>24.99</v>
      </c>
      <c r="Q51">
        <v>10.74</v>
      </c>
      <c r="R51">
        <v>78.75</v>
      </c>
      <c r="S51">
        <v>10.19</v>
      </c>
      <c r="T51">
        <v>7.72</v>
      </c>
      <c r="U51">
        <v>2.58</v>
      </c>
      <c r="V51">
        <v>2.57</v>
      </c>
      <c r="W51">
        <v>225</v>
      </c>
      <c r="X51">
        <v>45</v>
      </c>
      <c r="Y51">
        <v>72.19</v>
      </c>
      <c r="Z51">
        <v>46.69</v>
      </c>
      <c r="AA51">
        <v>80</v>
      </c>
      <c r="AB51">
        <v>40</v>
      </c>
    </row>
    <row r="52" spans="1:28">
      <c r="A52" t="s">
        <v>94</v>
      </c>
      <c r="B52" s="75">
        <v>129.08000000000001</v>
      </c>
      <c r="C52" s="75">
        <v>66.98</v>
      </c>
      <c r="D52" s="135">
        <f t="shared" si="0"/>
        <v>74.95</v>
      </c>
      <c r="E52" s="75"/>
      <c r="F52" s="78">
        <v>14.9</v>
      </c>
      <c r="G52" s="78">
        <v>14.9</v>
      </c>
      <c r="H52" s="78">
        <v>15.28</v>
      </c>
      <c r="I52">
        <v>70.349999999999994</v>
      </c>
      <c r="J52">
        <v>163.76</v>
      </c>
      <c r="K52">
        <v>85.85</v>
      </c>
      <c r="L52">
        <v>10.62</v>
      </c>
      <c r="M52">
        <v>43.2</v>
      </c>
      <c r="N52" s="135">
        <v>24.98</v>
      </c>
      <c r="O52" s="135">
        <v>24.98</v>
      </c>
      <c r="P52" s="135">
        <v>24.99</v>
      </c>
      <c r="Q52">
        <v>10.74</v>
      </c>
      <c r="R52">
        <v>78.319999999999993</v>
      </c>
      <c r="S52">
        <v>10.19</v>
      </c>
      <c r="T52">
        <v>7.78</v>
      </c>
      <c r="U52">
        <v>2.59</v>
      </c>
      <c r="V52">
        <v>2.59</v>
      </c>
      <c r="W52">
        <v>225</v>
      </c>
      <c r="X52">
        <v>45</v>
      </c>
      <c r="Y52">
        <v>72.52</v>
      </c>
      <c r="Z52">
        <v>45.99</v>
      </c>
      <c r="AA52">
        <v>83.34</v>
      </c>
      <c r="AB52">
        <v>41.66</v>
      </c>
    </row>
    <row r="53" spans="1:28">
      <c r="A53" t="s">
        <v>95</v>
      </c>
      <c r="B53" s="75">
        <v>128.81</v>
      </c>
      <c r="C53" s="75">
        <v>66.98</v>
      </c>
      <c r="D53" s="135">
        <f t="shared" si="0"/>
        <v>74.95</v>
      </c>
      <c r="E53" s="75"/>
      <c r="F53" s="78">
        <v>14.92</v>
      </c>
      <c r="G53" s="78">
        <v>14.92</v>
      </c>
      <c r="H53" s="78">
        <v>15.3</v>
      </c>
      <c r="I53">
        <v>70.349999999999994</v>
      </c>
      <c r="J53">
        <v>163.76</v>
      </c>
      <c r="K53">
        <v>85.85</v>
      </c>
      <c r="L53">
        <v>10.62</v>
      </c>
      <c r="M53">
        <v>43.11</v>
      </c>
      <c r="N53" s="135">
        <v>24.98</v>
      </c>
      <c r="O53" s="135">
        <v>24.98</v>
      </c>
      <c r="P53" s="135">
        <v>24.99</v>
      </c>
      <c r="Q53">
        <v>10.74</v>
      </c>
      <c r="R53">
        <v>80.319999999999993</v>
      </c>
      <c r="S53">
        <v>10.19</v>
      </c>
      <c r="T53">
        <v>7.82</v>
      </c>
      <c r="U53">
        <v>2.61</v>
      </c>
      <c r="V53">
        <v>2.61</v>
      </c>
      <c r="W53">
        <v>225</v>
      </c>
      <c r="X53">
        <v>45</v>
      </c>
      <c r="Y53">
        <v>73.17</v>
      </c>
      <c r="Z53">
        <v>46.32</v>
      </c>
      <c r="AA53">
        <v>86.67</v>
      </c>
      <c r="AB53">
        <v>43.33</v>
      </c>
    </row>
    <row r="54" spans="1:28">
      <c r="A54" t="s">
        <v>96</v>
      </c>
      <c r="B54" s="75">
        <v>128.81</v>
      </c>
      <c r="C54" s="75">
        <v>66.98</v>
      </c>
      <c r="D54" s="135">
        <f t="shared" si="0"/>
        <v>74.95</v>
      </c>
      <c r="E54" s="75"/>
      <c r="F54" s="78">
        <v>14.84</v>
      </c>
      <c r="G54" s="78">
        <v>14.84</v>
      </c>
      <c r="H54" s="78">
        <v>15.21</v>
      </c>
      <c r="I54">
        <v>70.349999999999994</v>
      </c>
      <c r="J54">
        <v>149</v>
      </c>
      <c r="K54">
        <v>85.85</v>
      </c>
      <c r="L54">
        <v>10.62</v>
      </c>
      <c r="M54">
        <v>43.09</v>
      </c>
      <c r="N54" s="135">
        <v>24.98</v>
      </c>
      <c r="O54" s="135">
        <v>24.98</v>
      </c>
      <c r="P54" s="135">
        <v>24.99</v>
      </c>
      <c r="Q54">
        <v>10.74</v>
      </c>
      <c r="R54">
        <v>81.709999999999994</v>
      </c>
      <c r="S54">
        <v>10.19</v>
      </c>
      <c r="T54">
        <v>7.86</v>
      </c>
      <c r="U54">
        <v>2.62</v>
      </c>
      <c r="V54">
        <v>2.62</v>
      </c>
      <c r="W54">
        <v>222.5</v>
      </c>
      <c r="X54">
        <v>44.5</v>
      </c>
      <c r="Y54">
        <v>73.17</v>
      </c>
      <c r="Z54">
        <v>46.81</v>
      </c>
      <c r="AA54">
        <v>88</v>
      </c>
      <c r="AB54">
        <v>44</v>
      </c>
    </row>
    <row r="55" spans="1:28">
      <c r="A55" t="s">
        <v>97</v>
      </c>
      <c r="B55" s="75">
        <v>143.82</v>
      </c>
      <c r="C55" s="75">
        <v>48.08</v>
      </c>
      <c r="D55" s="135">
        <f t="shared" si="0"/>
        <v>74.95</v>
      </c>
      <c r="E55" s="75"/>
      <c r="F55" s="78">
        <v>14.74</v>
      </c>
      <c r="G55" s="78">
        <v>14.74</v>
      </c>
      <c r="H55" s="78">
        <v>15.11</v>
      </c>
      <c r="I55">
        <v>70.349999999999994</v>
      </c>
      <c r="J55">
        <v>149</v>
      </c>
      <c r="K55">
        <v>85.85</v>
      </c>
      <c r="L55">
        <v>10.62</v>
      </c>
      <c r="M55">
        <v>43.13</v>
      </c>
      <c r="N55" s="135">
        <v>24.98</v>
      </c>
      <c r="O55" s="135">
        <v>24.98</v>
      </c>
      <c r="P55" s="135">
        <v>24.99</v>
      </c>
      <c r="Q55">
        <v>10.74</v>
      </c>
      <c r="R55">
        <v>82.45</v>
      </c>
      <c r="S55">
        <v>10.42</v>
      </c>
      <c r="T55">
        <v>7.93</v>
      </c>
      <c r="U55">
        <v>2.64</v>
      </c>
      <c r="V55">
        <v>2.64</v>
      </c>
      <c r="W55">
        <v>220.83</v>
      </c>
      <c r="X55">
        <v>44.17</v>
      </c>
      <c r="Y55">
        <v>73.36</v>
      </c>
      <c r="Z55">
        <v>46.32</v>
      </c>
      <c r="AA55">
        <v>66.67</v>
      </c>
      <c r="AB55">
        <v>33.33</v>
      </c>
    </row>
    <row r="56" spans="1:28">
      <c r="A56" t="s">
        <v>98</v>
      </c>
      <c r="B56" s="75">
        <v>143.82</v>
      </c>
      <c r="C56" s="75">
        <v>48.08</v>
      </c>
      <c r="D56" s="135">
        <f t="shared" si="0"/>
        <v>74.95</v>
      </c>
      <c r="E56" s="75"/>
      <c r="F56" s="78">
        <v>14.56</v>
      </c>
      <c r="G56" s="78">
        <v>14.56</v>
      </c>
      <c r="H56" s="78">
        <v>14.91</v>
      </c>
      <c r="I56">
        <v>70.349999999999994</v>
      </c>
      <c r="J56">
        <v>149</v>
      </c>
      <c r="K56">
        <v>85.85</v>
      </c>
      <c r="L56">
        <v>10.62</v>
      </c>
      <c r="M56">
        <v>44.75</v>
      </c>
      <c r="N56" s="135">
        <v>24.98</v>
      </c>
      <c r="O56" s="135">
        <v>24.98</v>
      </c>
      <c r="P56" s="135">
        <v>24.99</v>
      </c>
      <c r="Q56">
        <v>10.74</v>
      </c>
      <c r="R56">
        <v>82.21</v>
      </c>
      <c r="S56">
        <v>10.42</v>
      </c>
      <c r="T56">
        <v>8.16</v>
      </c>
      <c r="U56">
        <v>2.72</v>
      </c>
      <c r="V56">
        <v>2.72</v>
      </c>
      <c r="W56">
        <v>219.17</v>
      </c>
      <c r="X56">
        <v>43.83</v>
      </c>
      <c r="Y56">
        <v>72.849999999999994</v>
      </c>
      <c r="Z56">
        <v>44.79</v>
      </c>
      <c r="AA56">
        <v>73.34</v>
      </c>
      <c r="AB56">
        <v>36.659999999999997</v>
      </c>
    </row>
    <row r="57" spans="1:28">
      <c r="A57" t="s">
        <v>99</v>
      </c>
      <c r="B57" s="75">
        <v>143.82</v>
      </c>
      <c r="C57" s="75">
        <v>48.08</v>
      </c>
      <c r="D57" s="135">
        <f t="shared" si="0"/>
        <v>74.95</v>
      </c>
      <c r="E57" s="75"/>
      <c r="F57" s="78">
        <v>14.39</v>
      </c>
      <c r="G57" s="78">
        <v>14.39</v>
      </c>
      <c r="H57" s="78">
        <v>14.75</v>
      </c>
      <c r="I57">
        <v>70.349999999999994</v>
      </c>
      <c r="J57">
        <v>149</v>
      </c>
      <c r="K57">
        <v>85.85</v>
      </c>
      <c r="L57">
        <v>10.62</v>
      </c>
      <c r="M57">
        <v>44.84</v>
      </c>
      <c r="N57" s="135">
        <v>24.98</v>
      </c>
      <c r="O57" s="135">
        <v>24.98</v>
      </c>
      <c r="P57" s="135">
        <v>24.99</v>
      </c>
      <c r="Q57">
        <v>10.74</v>
      </c>
      <c r="R57">
        <v>65.91</v>
      </c>
      <c r="S57">
        <v>10.42</v>
      </c>
      <c r="T57">
        <v>8.66</v>
      </c>
      <c r="U57">
        <v>2.89</v>
      </c>
      <c r="V57">
        <v>2.88</v>
      </c>
      <c r="W57">
        <v>216.67</v>
      </c>
      <c r="X57">
        <v>43.33</v>
      </c>
      <c r="Y57">
        <v>61.53</v>
      </c>
      <c r="Z57">
        <v>31.46</v>
      </c>
      <c r="AA57">
        <v>73.34</v>
      </c>
      <c r="AB57">
        <v>36.659999999999997</v>
      </c>
    </row>
    <row r="58" spans="1:28">
      <c r="A58" t="s">
        <v>100</v>
      </c>
      <c r="B58" s="75">
        <v>143.82</v>
      </c>
      <c r="C58" s="75">
        <v>48.08</v>
      </c>
      <c r="D58" s="135">
        <f t="shared" si="0"/>
        <v>74.95</v>
      </c>
      <c r="E58" s="75"/>
      <c r="F58" s="78">
        <v>14.31</v>
      </c>
      <c r="G58" s="78">
        <v>14.31</v>
      </c>
      <c r="H58" s="78">
        <v>14.66</v>
      </c>
      <c r="I58">
        <v>70.349999999999994</v>
      </c>
      <c r="J58">
        <v>149</v>
      </c>
      <c r="K58">
        <v>85.85</v>
      </c>
      <c r="L58">
        <v>10.62</v>
      </c>
      <c r="M58">
        <v>44.79</v>
      </c>
      <c r="N58" s="135">
        <v>24.98</v>
      </c>
      <c r="O58" s="135">
        <v>24.98</v>
      </c>
      <c r="P58" s="135">
        <v>24.99</v>
      </c>
      <c r="Q58">
        <v>10.74</v>
      </c>
      <c r="R58">
        <v>69.81</v>
      </c>
      <c r="S58">
        <v>10.42</v>
      </c>
      <c r="T58">
        <v>9.16</v>
      </c>
      <c r="U58">
        <v>3.05</v>
      </c>
      <c r="V58">
        <v>3.06</v>
      </c>
      <c r="W58">
        <v>216.51</v>
      </c>
      <c r="X58">
        <v>43.3</v>
      </c>
      <c r="Y58">
        <v>61.27</v>
      </c>
      <c r="Z58">
        <v>30.16</v>
      </c>
      <c r="AA58">
        <v>76.67</v>
      </c>
      <c r="AB58">
        <v>38.33</v>
      </c>
    </row>
    <row r="59" spans="1:28">
      <c r="A59" t="s">
        <v>101</v>
      </c>
      <c r="B59" s="75">
        <v>129.08000000000001</v>
      </c>
      <c r="C59" s="75">
        <v>48.08</v>
      </c>
      <c r="D59" s="135">
        <f t="shared" si="0"/>
        <v>74.95</v>
      </c>
      <c r="E59" s="75"/>
      <c r="F59" s="78">
        <v>13.71</v>
      </c>
      <c r="G59" s="78">
        <v>13.71</v>
      </c>
      <c r="H59" s="78">
        <v>14.05</v>
      </c>
      <c r="I59">
        <v>70.349999999999994</v>
      </c>
      <c r="J59">
        <v>149</v>
      </c>
      <c r="K59">
        <v>85.85</v>
      </c>
      <c r="L59">
        <v>10.62</v>
      </c>
      <c r="M59">
        <v>44.71</v>
      </c>
      <c r="N59" s="135">
        <v>24.98</v>
      </c>
      <c r="O59" s="135">
        <v>24.98</v>
      </c>
      <c r="P59" s="135">
        <v>24.99</v>
      </c>
      <c r="Q59">
        <v>10.74</v>
      </c>
      <c r="R59">
        <v>73.72</v>
      </c>
      <c r="S59">
        <v>10.65</v>
      </c>
      <c r="T59">
        <v>9.66</v>
      </c>
      <c r="U59">
        <v>3.22</v>
      </c>
      <c r="V59">
        <v>3.22</v>
      </c>
      <c r="W59">
        <v>197.47</v>
      </c>
      <c r="X59">
        <v>39.49</v>
      </c>
      <c r="Y59">
        <v>60.63</v>
      </c>
      <c r="Z59">
        <v>28.54</v>
      </c>
      <c r="AA59">
        <v>78.67</v>
      </c>
      <c r="AB59">
        <v>39.33</v>
      </c>
    </row>
    <row r="60" spans="1:28">
      <c r="A60" t="s">
        <v>102</v>
      </c>
      <c r="B60" s="75">
        <v>129.08000000000001</v>
      </c>
      <c r="C60" s="75">
        <v>48.08</v>
      </c>
      <c r="D60" s="135">
        <f t="shared" si="0"/>
        <v>74.95</v>
      </c>
      <c r="E60" s="75"/>
      <c r="F60" s="78">
        <v>13.31</v>
      </c>
      <c r="G60" s="78">
        <v>13.31</v>
      </c>
      <c r="H60" s="78">
        <v>13.65</v>
      </c>
      <c r="I60">
        <v>70.349999999999994</v>
      </c>
      <c r="J60">
        <v>149</v>
      </c>
      <c r="K60">
        <v>85.85</v>
      </c>
      <c r="L60">
        <v>10.62</v>
      </c>
      <c r="M60">
        <v>44.87</v>
      </c>
      <c r="N60" s="135">
        <v>24.98</v>
      </c>
      <c r="O60" s="135">
        <v>24.98</v>
      </c>
      <c r="P60" s="135">
        <v>24.99</v>
      </c>
      <c r="Q60">
        <v>10.74</v>
      </c>
      <c r="R60">
        <v>76.84</v>
      </c>
      <c r="S60">
        <v>10.65</v>
      </c>
      <c r="T60">
        <v>10.220000000000001</v>
      </c>
      <c r="U60">
        <v>3.41</v>
      </c>
      <c r="V60">
        <v>3.41</v>
      </c>
      <c r="W60">
        <v>193.33</v>
      </c>
      <c r="X60">
        <v>38.67</v>
      </c>
      <c r="Y60">
        <v>60.06</v>
      </c>
      <c r="Z60">
        <v>27.46</v>
      </c>
      <c r="AA60">
        <v>80</v>
      </c>
      <c r="AB60">
        <v>40</v>
      </c>
    </row>
    <row r="61" spans="1:28">
      <c r="A61" t="s">
        <v>103</v>
      </c>
      <c r="B61" s="75">
        <v>129.08000000000001</v>
      </c>
      <c r="C61" s="75">
        <v>49.04</v>
      </c>
      <c r="D61" s="135">
        <f t="shared" si="0"/>
        <v>74.95</v>
      </c>
      <c r="E61" s="75"/>
      <c r="F61" s="78">
        <v>12.8</v>
      </c>
      <c r="G61" s="78">
        <v>12.8</v>
      </c>
      <c r="H61" s="78">
        <v>13.11</v>
      </c>
      <c r="I61">
        <v>70.349999999999994</v>
      </c>
      <c r="J61">
        <v>149</v>
      </c>
      <c r="K61">
        <v>85.85</v>
      </c>
      <c r="L61">
        <v>10.62</v>
      </c>
      <c r="M61">
        <v>44.86</v>
      </c>
      <c r="N61" s="135">
        <v>24.98</v>
      </c>
      <c r="O61" s="135">
        <v>24.98</v>
      </c>
      <c r="P61" s="135">
        <v>24.99</v>
      </c>
      <c r="Q61">
        <v>10.74</v>
      </c>
      <c r="R61">
        <v>77.540000000000006</v>
      </c>
      <c r="S61">
        <v>10.65</v>
      </c>
      <c r="T61">
        <v>10.82</v>
      </c>
      <c r="U61">
        <v>3.61</v>
      </c>
      <c r="V61">
        <v>3.61</v>
      </c>
      <c r="W61">
        <v>189.17</v>
      </c>
      <c r="X61">
        <v>37.83</v>
      </c>
      <c r="Y61">
        <v>50.29</v>
      </c>
      <c r="Z61">
        <v>26.6</v>
      </c>
      <c r="AA61">
        <v>83.34</v>
      </c>
      <c r="AB61">
        <v>41.66</v>
      </c>
    </row>
    <row r="62" spans="1:28">
      <c r="A62" t="s">
        <v>104</v>
      </c>
      <c r="B62" s="75">
        <v>129.08000000000001</v>
      </c>
      <c r="C62" s="75">
        <v>49.04</v>
      </c>
      <c r="D62" s="135">
        <f t="shared" si="0"/>
        <v>74.95</v>
      </c>
      <c r="E62" s="75"/>
      <c r="F62" s="78">
        <v>12.36</v>
      </c>
      <c r="G62" s="78">
        <v>12.36</v>
      </c>
      <c r="H62" s="78">
        <v>12.66</v>
      </c>
      <c r="I62">
        <v>70.349999999999994</v>
      </c>
      <c r="J62">
        <v>149</v>
      </c>
      <c r="K62">
        <v>85.85</v>
      </c>
      <c r="L62">
        <v>10.62</v>
      </c>
      <c r="M62">
        <v>44.72</v>
      </c>
      <c r="N62" s="135">
        <v>24.98</v>
      </c>
      <c r="O62" s="135">
        <v>24.98</v>
      </c>
      <c r="P62" s="135">
        <v>24.99</v>
      </c>
      <c r="Q62">
        <v>10.74</v>
      </c>
      <c r="R62">
        <v>77.58</v>
      </c>
      <c r="S62">
        <v>10.65</v>
      </c>
      <c r="T62">
        <v>11.43</v>
      </c>
      <c r="U62">
        <v>3.81</v>
      </c>
      <c r="V62">
        <v>3.81</v>
      </c>
      <c r="W62">
        <v>187.19</v>
      </c>
      <c r="X62">
        <v>37.44</v>
      </c>
      <c r="Y62">
        <v>48.77</v>
      </c>
      <c r="Z62">
        <v>25.55</v>
      </c>
      <c r="AA62">
        <v>83.34</v>
      </c>
      <c r="AB62">
        <v>41.66</v>
      </c>
    </row>
    <row r="63" spans="1:28">
      <c r="A63" t="s">
        <v>105</v>
      </c>
      <c r="B63" s="75">
        <v>129.08000000000001</v>
      </c>
      <c r="C63" s="75">
        <v>49.04</v>
      </c>
      <c r="D63" s="135">
        <f t="shared" si="0"/>
        <v>74.95</v>
      </c>
      <c r="E63" s="75"/>
      <c r="F63" s="78">
        <v>11.87</v>
      </c>
      <c r="G63" s="78">
        <v>11.87</v>
      </c>
      <c r="H63" s="78">
        <v>12.16</v>
      </c>
      <c r="I63">
        <v>70.349999999999994</v>
      </c>
      <c r="J63">
        <v>149</v>
      </c>
      <c r="K63">
        <v>85.85</v>
      </c>
      <c r="L63">
        <v>10.62</v>
      </c>
      <c r="M63">
        <v>44.83</v>
      </c>
      <c r="N63" s="135">
        <v>24.98</v>
      </c>
      <c r="O63" s="135">
        <v>24.98</v>
      </c>
      <c r="P63" s="135">
        <v>24.99</v>
      </c>
      <c r="Q63">
        <v>10.74</v>
      </c>
      <c r="R63">
        <v>68.97</v>
      </c>
      <c r="S63">
        <v>10.93</v>
      </c>
      <c r="T63">
        <v>11.8</v>
      </c>
      <c r="U63">
        <v>3.93</v>
      </c>
      <c r="V63">
        <v>3.95</v>
      </c>
      <c r="W63">
        <v>177.41</v>
      </c>
      <c r="X63">
        <v>35.479999999999997</v>
      </c>
      <c r="Y63">
        <v>45.64</v>
      </c>
      <c r="Z63">
        <v>24.1</v>
      </c>
      <c r="AA63">
        <v>83.34</v>
      </c>
      <c r="AB63">
        <v>41.66</v>
      </c>
    </row>
    <row r="64" spans="1:28">
      <c r="A64" t="s">
        <v>106</v>
      </c>
      <c r="B64" s="75">
        <v>129.08000000000001</v>
      </c>
      <c r="C64" s="75">
        <v>49.04</v>
      </c>
      <c r="D64" s="135">
        <f t="shared" si="0"/>
        <v>74.95</v>
      </c>
      <c r="E64" s="75"/>
      <c r="F64" s="78">
        <v>11.26</v>
      </c>
      <c r="G64" s="78">
        <v>11.26</v>
      </c>
      <c r="H64" s="78">
        <v>11.55</v>
      </c>
      <c r="I64">
        <v>70.349999999999994</v>
      </c>
      <c r="J64">
        <v>149</v>
      </c>
      <c r="K64">
        <v>85.85</v>
      </c>
      <c r="L64">
        <v>10.62</v>
      </c>
      <c r="M64">
        <v>44.82</v>
      </c>
      <c r="N64" s="135">
        <v>24.98</v>
      </c>
      <c r="O64" s="135">
        <v>24.98</v>
      </c>
      <c r="P64" s="135">
        <v>24.99</v>
      </c>
      <c r="Q64">
        <v>10.74</v>
      </c>
      <c r="R64">
        <v>68.5</v>
      </c>
      <c r="S64">
        <v>10.93</v>
      </c>
      <c r="T64">
        <v>12.18</v>
      </c>
      <c r="U64">
        <v>4.0599999999999996</v>
      </c>
      <c r="V64">
        <v>4.05</v>
      </c>
      <c r="W64">
        <v>166.73</v>
      </c>
      <c r="X64">
        <v>33.340000000000003</v>
      </c>
      <c r="Y64">
        <v>43.15</v>
      </c>
      <c r="Z64">
        <v>21.57</v>
      </c>
      <c r="AA64">
        <v>93.34</v>
      </c>
      <c r="AB64">
        <v>46.66</v>
      </c>
    </row>
    <row r="65" spans="1:28">
      <c r="A65" t="s">
        <v>107</v>
      </c>
      <c r="B65" s="75">
        <v>129.08000000000001</v>
      </c>
      <c r="C65" s="75">
        <v>49.04</v>
      </c>
      <c r="D65" s="135">
        <f t="shared" si="0"/>
        <v>74.95</v>
      </c>
      <c r="E65" s="75"/>
      <c r="F65" s="78">
        <v>10.71</v>
      </c>
      <c r="G65" s="78">
        <v>10.71</v>
      </c>
      <c r="H65" s="78">
        <v>10.99</v>
      </c>
      <c r="I65">
        <v>70.349999999999994</v>
      </c>
      <c r="J65">
        <v>149</v>
      </c>
      <c r="K65">
        <v>85.85</v>
      </c>
      <c r="L65">
        <v>10.62</v>
      </c>
      <c r="M65">
        <v>44.82</v>
      </c>
      <c r="N65" s="135">
        <v>24.98</v>
      </c>
      <c r="O65" s="135">
        <v>24.98</v>
      </c>
      <c r="P65" s="135">
        <v>24.99</v>
      </c>
      <c r="Q65">
        <v>10.74</v>
      </c>
      <c r="R65">
        <v>64.42</v>
      </c>
      <c r="S65">
        <v>10.93</v>
      </c>
      <c r="T65">
        <v>12.6</v>
      </c>
      <c r="U65">
        <v>4.2</v>
      </c>
      <c r="V65">
        <v>4.2</v>
      </c>
      <c r="W65">
        <v>143.72999999999999</v>
      </c>
      <c r="X65">
        <v>28.74</v>
      </c>
      <c r="Y65">
        <v>47.84</v>
      </c>
      <c r="Z65">
        <v>19.34</v>
      </c>
      <c r="AA65">
        <v>93.34</v>
      </c>
      <c r="AB65">
        <v>46.66</v>
      </c>
    </row>
    <row r="66" spans="1:28">
      <c r="A66" t="s">
        <v>108</v>
      </c>
      <c r="B66" s="75">
        <v>129.08000000000001</v>
      </c>
      <c r="C66" s="75">
        <v>49.04</v>
      </c>
      <c r="D66" s="135">
        <f t="shared" si="0"/>
        <v>74.95</v>
      </c>
      <c r="E66" s="75"/>
      <c r="F66" s="78">
        <v>9.98</v>
      </c>
      <c r="G66" s="78">
        <v>9.98</v>
      </c>
      <c r="H66" s="78">
        <v>10.23</v>
      </c>
      <c r="I66">
        <v>70.349999999999994</v>
      </c>
      <c r="J66">
        <v>149</v>
      </c>
      <c r="K66">
        <v>85.85</v>
      </c>
      <c r="L66">
        <v>10.62</v>
      </c>
      <c r="M66">
        <v>44.75</v>
      </c>
      <c r="N66" s="135">
        <v>24.98</v>
      </c>
      <c r="O66" s="135">
        <v>24.98</v>
      </c>
      <c r="P66" s="135">
        <v>24.99</v>
      </c>
      <c r="Q66">
        <v>10.74</v>
      </c>
      <c r="R66">
        <v>59.8</v>
      </c>
      <c r="S66">
        <v>10.93</v>
      </c>
      <c r="T66">
        <v>12.98</v>
      </c>
      <c r="U66">
        <v>4.33</v>
      </c>
      <c r="V66">
        <v>4.33</v>
      </c>
      <c r="W66">
        <v>134.19999999999999</v>
      </c>
      <c r="X66">
        <v>26.84</v>
      </c>
      <c r="Y66">
        <v>35.67</v>
      </c>
      <c r="Z66">
        <v>17.34</v>
      </c>
      <c r="AA66">
        <v>80</v>
      </c>
      <c r="AB66">
        <v>40</v>
      </c>
    </row>
    <row r="67" spans="1:28">
      <c r="A67" t="s">
        <v>109</v>
      </c>
      <c r="B67" s="75">
        <v>129.08000000000001</v>
      </c>
      <c r="C67" s="75">
        <v>49.04</v>
      </c>
      <c r="D67" s="135">
        <f t="shared" si="0"/>
        <v>74.95</v>
      </c>
      <c r="E67" s="75"/>
      <c r="F67" s="78">
        <v>9.31</v>
      </c>
      <c r="G67" s="78">
        <v>9.31</v>
      </c>
      <c r="H67" s="78">
        <v>9.5399999999999991</v>
      </c>
      <c r="I67">
        <v>70.349999999999994</v>
      </c>
      <c r="J67">
        <v>149</v>
      </c>
      <c r="K67">
        <v>56.95</v>
      </c>
      <c r="L67">
        <v>10.62</v>
      </c>
      <c r="M67">
        <v>44.73</v>
      </c>
      <c r="N67" s="135">
        <v>24.98</v>
      </c>
      <c r="O67" s="135">
        <v>24.98</v>
      </c>
      <c r="P67" s="135">
        <v>24.99</v>
      </c>
      <c r="Q67">
        <v>10.74</v>
      </c>
      <c r="R67">
        <v>54.09</v>
      </c>
      <c r="S67">
        <v>11.4</v>
      </c>
      <c r="T67">
        <v>13.01</v>
      </c>
      <c r="U67">
        <v>4.34</v>
      </c>
      <c r="V67">
        <v>4.33</v>
      </c>
      <c r="W67">
        <v>77.44</v>
      </c>
      <c r="X67">
        <v>15.49</v>
      </c>
      <c r="Y67">
        <v>33.270000000000003</v>
      </c>
      <c r="Z67">
        <v>15.86</v>
      </c>
      <c r="AA67">
        <v>33.340000000000003</v>
      </c>
      <c r="AB67">
        <v>16.66</v>
      </c>
    </row>
    <row r="68" spans="1:28">
      <c r="A68" t="s">
        <v>110</v>
      </c>
      <c r="B68" s="75">
        <v>129.08000000000001</v>
      </c>
      <c r="C68" s="75">
        <v>49.04</v>
      </c>
      <c r="D68" s="135">
        <f t="shared" ref="D68:D98" si="1">N68+O68+P68</f>
        <v>74.95</v>
      </c>
      <c r="E68" s="75"/>
      <c r="F68" s="78">
        <v>8.4600000000000009</v>
      </c>
      <c r="G68" s="78">
        <v>8.4600000000000009</v>
      </c>
      <c r="H68" s="78">
        <v>8.68</v>
      </c>
      <c r="I68">
        <v>70.349999999999994</v>
      </c>
      <c r="J68">
        <v>149</v>
      </c>
      <c r="K68">
        <v>44.05</v>
      </c>
      <c r="L68">
        <v>10.62</v>
      </c>
      <c r="M68">
        <v>44.69</v>
      </c>
      <c r="N68" s="135">
        <v>24.98</v>
      </c>
      <c r="O68" s="135">
        <v>24.98</v>
      </c>
      <c r="P68" s="135">
        <v>24.99</v>
      </c>
      <c r="Q68">
        <v>10.74</v>
      </c>
      <c r="R68">
        <v>47.67</v>
      </c>
      <c r="S68">
        <v>11.4</v>
      </c>
      <c r="T68">
        <v>13.02</v>
      </c>
      <c r="U68">
        <v>4.34</v>
      </c>
      <c r="V68">
        <v>4.34</v>
      </c>
      <c r="W68">
        <v>70.739999999999995</v>
      </c>
      <c r="X68">
        <v>14.15</v>
      </c>
      <c r="Y68">
        <v>31.06</v>
      </c>
      <c r="Z68">
        <v>14.63</v>
      </c>
      <c r="AA68">
        <v>33.340000000000003</v>
      </c>
      <c r="AB68">
        <v>16.66</v>
      </c>
    </row>
    <row r="69" spans="1:28">
      <c r="A69" t="s">
        <v>111</v>
      </c>
      <c r="B69" s="75">
        <v>129.08000000000001</v>
      </c>
      <c r="C69" s="75">
        <v>49.04</v>
      </c>
      <c r="D69" s="135">
        <f t="shared" si="1"/>
        <v>74.95</v>
      </c>
      <c r="E69" s="75"/>
      <c r="F69" s="78">
        <v>7.6</v>
      </c>
      <c r="G69" s="78">
        <v>7.6</v>
      </c>
      <c r="H69" s="78">
        <v>7.78</v>
      </c>
      <c r="I69">
        <v>70.349999999999994</v>
      </c>
      <c r="J69">
        <v>149</v>
      </c>
      <c r="K69">
        <v>44.05</v>
      </c>
      <c r="L69">
        <v>10.62</v>
      </c>
      <c r="M69">
        <v>44.68</v>
      </c>
      <c r="N69" s="135">
        <v>24.98</v>
      </c>
      <c r="O69" s="135">
        <v>24.98</v>
      </c>
      <c r="P69" s="135">
        <v>24.99</v>
      </c>
      <c r="Q69">
        <v>10.74</v>
      </c>
      <c r="R69">
        <v>35.33</v>
      </c>
      <c r="S69">
        <v>11.4</v>
      </c>
      <c r="T69">
        <v>13.27</v>
      </c>
      <c r="U69">
        <v>4.42</v>
      </c>
      <c r="V69">
        <v>4.42</v>
      </c>
      <c r="W69">
        <v>62.23</v>
      </c>
      <c r="X69">
        <v>12.45</v>
      </c>
      <c r="Y69">
        <v>27.73</v>
      </c>
      <c r="Z69">
        <v>16.37</v>
      </c>
      <c r="AA69">
        <v>26.67</v>
      </c>
      <c r="AB69">
        <v>13.33</v>
      </c>
    </row>
    <row r="70" spans="1:28">
      <c r="A70" t="s">
        <v>112</v>
      </c>
      <c r="B70" s="75">
        <v>129.08000000000001</v>
      </c>
      <c r="C70" s="75">
        <v>49.04</v>
      </c>
      <c r="D70" s="135">
        <f t="shared" si="1"/>
        <v>74.95</v>
      </c>
      <c r="E70" s="75"/>
      <c r="F70" s="78">
        <v>6.71</v>
      </c>
      <c r="G70" s="78">
        <v>6.71</v>
      </c>
      <c r="H70" s="78">
        <v>6.88</v>
      </c>
      <c r="I70">
        <v>70.349999999999994</v>
      </c>
      <c r="J70">
        <v>149</v>
      </c>
      <c r="K70">
        <v>44.05</v>
      </c>
      <c r="L70">
        <v>10.62</v>
      </c>
      <c r="M70">
        <v>44.76</v>
      </c>
      <c r="N70" s="135">
        <v>24.98</v>
      </c>
      <c r="O70" s="135">
        <v>24.98</v>
      </c>
      <c r="P70" s="135">
        <v>24.99</v>
      </c>
      <c r="Q70">
        <v>10.74</v>
      </c>
      <c r="R70">
        <v>31.26</v>
      </c>
      <c r="S70">
        <v>11.4</v>
      </c>
      <c r="T70">
        <v>13.28</v>
      </c>
      <c r="U70">
        <v>4.43</v>
      </c>
      <c r="V70">
        <v>4.43</v>
      </c>
      <c r="W70">
        <v>56.4</v>
      </c>
      <c r="X70">
        <v>11.28</v>
      </c>
      <c r="Y70">
        <v>24.01</v>
      </c>
      <c r="Z70">
        <v>14.33</v>
      </c>
      <c r="AA70">
        <v>26.67</v>
      </c>
      <c r="AB70">
        <v>13.33</v>
      </c>
    </row>
    <row r="71" spans="1:28">
      <c r="A71" t="s">
        <v>113</v>
      </c>
      <c r="B71" s="75">
        <v>129.08000000000001</v>
      </c>
      <c r="C71" s="75">
        <v>49.04</v>
      </c>
      <c r="D71" s="135">
        <f t="shared" si="1"/>
        <v>74.95</v>
      </c>
      <c r="E71" s="75"/>
      <c r="F71" s="78">
        <v>5.86</v>
      </c>
      <c r="G71" s="78">
        <v>5.86</v>
      </c>
      <c r="H71" s="78">
        <v>6.01</v>
      </c>
      <c r="I71">
        <v>70.349999999999994</v>
      </c>
      <c r="J71">
        <v>192.66</v>
      </c>
      <c r="K71">
        <v>44.05</v>
      </c>
      <c r="L71">
        <v>10.62</v>
      </c>
      <c r="M71">
        <v>44.75</v>
      </c>
      <c r="N71" s="135">
        <v>24.98</v>
      </c>
      <c r="O71" s="135">
        <v>24.98</v>
      </c>
      <c r="P71" s="135">
        <v>24.99</v>
      </c>
      <c r="Q71">
        <v>10.74</v>
      </c>
      <c r="R71">
        <v>27</v>
      </c>
      <c r="S71">
        <v>12.04</v>
      </c>
      <c r="T71">
        <v>13.32</v>
      </c>
      <c r="U71">
        <v>4.4400000000000004</v>
      </c>
      <c r="V71">
        <v>4.4400000000000004</v>
      </c>
      <c r="W71">
        <v>50.92</v>
      </c>
      <c r="X71">
        <v>10.18</v>
      </c>
      <c r="Y71">
        <v>20.13</v>
      </c>
      <c r="Z71">
        <v>12.35</v>
      </c>
      <c r="AA71">
        <v>26.67</v>
      </c>
      <c r="AB71">
        <v>13.33</v>
      </c>
    </row>
    <row r="72" spans="1:28">
      <c r="A72" t="s">
        <v>114</v>
      </c>
      <c r="B72" s="75">
        <v>129.08000000000001</v>
      </c>
      <c r="C72" s="75">
        <v>49.04</v>
      </c>
      <c r="D72" s="135">
        <f t="shared" si="1"/>
        <v>74.95</v>
      </c>
      <c r="E72" s="75"/>
      <c r="F72" s="78">
        <v>4.8600000000000003</v>
      </c>
      <c r="G72" s="78">
        <v>4.8600000000000003</v>
      </c>
      <c r="H72" s="78">
        <v>4.99</v>
      </c>
      <c r="I72">
        <v>70.349999999999994</v>
      </c>
      <c r="J72">
        <v>231.19</v>
      </c>
      <c r="K72">
        <v>44.05</v>
      </c>
      <c r="L72">
        <v>10.62</v>
      </c>
      <c r="M72">
        <v>44.8</v>
      </c>
      <c r="N72" s="135">
        <v>24.98</v>
      </c>
      <c r="O72" s="135">
        <v>24.98</v>
      </c>
      <c r="P72" s="135">
        <v>24.99</v>
      </c>
      <c r="Q72">
        <v>10.74</v>
      </c>
      <c r="R72">
        <v>22.65</v>
      </c>
      <c r="S72">
        <v>12.04</v>
      </c>
      <c r="T72">
        <v>13.41</v>
      </c>
      <c r="U72">
        <v>4.47</v>
      </c>
      <c r="V72">
        <v>4.47</v>
      </c>
      <c r="W72">
        <v>39.17</v>
      </c>
      <c r="X72">
        <v>7.83</v>
      </c>
      <c r="Y72">
        <v>16.350000000000001</v>
      </c>
      <c r="Z72">
        <v>7.5</v>
      </c>
      <c r="AA72">
        <v>20</v>
      </c>
      <c r="AB72">
        <v>10</v>
      </c>
    </row>
    <row r="73" spans="1:28">
      <c r="A73" t="s">
        <v>115</v>
      </c>
      <c r="B73" s="75">
        <v>129.08000000000001</v>
      </c>
      <c r="C73" s="75">
        <v>49.04</v>
      </c>
      <c r="D73" s="135">
        <f t="shared" si="1"/>
        <v>51.42</v>
      </c>
      <c r="E73" s="75"/>
      <c r="F73" s="78">
        <v>3.92</v>
      </c>
      <c r="G73" s="78">
        <v>3.92</v>
      </c>
      <c r="H73" s="78">
        <v>4</v>
      </c>
      <c r="I73">
        <v>70.349999999999994</v>
      </c>
      <c r="J73">
        <v>270.93</v>
      </c>
      <c r="K73">
        <v>44.05</v>
      </c>
      <c r="L73">
        <v>10.62</v>
      </c>
      <c r="M73">
        <v>44.81</v>
      </c>
      <c r="N73" s="135">
        <v>17.32</v>
      </c>
      <c r="O73" s="135">
        <v>16.53</v>
      </c>
      <c r="P73" s="135">
        <v>17.57</v>
      </c>
      <c r="Q73">
        <v>10.74</v>
      </c>
      <c r="R73">
        <v>18.79</v>
      </c>
      <c r="S73">
        <v>12.04</v>
      </c>
      <c r="T73">
        <v>13.51</v>
      </c>
      <c r="U73">
        <v>4.5</v>
      </c>
      <c r="V73">
        <v>4.5</v>
      </c>
      <c r="W73">
        <v>32.119999999999997</v>
      </c>
      <c r="X73">
        <v>6.42</v>
      </c>
      <c r="Y73">
        <v>12.71</v>
      </c>
      <c r="Z73">
        <v>7.5</v>
      </c>
      <c r="AA73">
        <v>20</v>
      </c>
      <c r="AB73">
        <v>10</v>
      </c>
    </row>
    <row r="74" spans="1:28">
      <c r="A74" t="s">
        <v>116</v>
      </c>
      <c r="B74" s="75">
        <v>164.42</v>
      </c>
      <c r="C74" s="75">
        <v>49.04</v>
      </c>
      <c r="D74" s="135">
        <f t="shared" si="1"/>
        <v>25.450000000000003</v>
      </c>
      <c r="E74" s="75"/>
      <c r="F74" s="78">
        <v>3.08</v>
      </c>
      <c r="G74" s="78">
        <v>3.08</v>
      </c>
      <c r="H74" s="78">
        <v>3.16</v>
      </c>
      <c r="I74">
        <v>70.349999999999994</v>
      </c>
      <c r="J74">
        <v>270.93</v>
      </c>
      <c r="K74">
        <v>44.05</v>
      </c>
      <c r="L74">
        <v>10.62</v>
      </c>
      <c r="M74">
        <v>44.75</v>
      </c>
      <c r="N74" s="135">
        <v>9.7100000000000009</v>
      </c>
      <c r="O74" s="135">
        <v>5.89</v>
      </c>
      <c r="P74" s="135">
        <v>9.85</v>
      </c>
      <c r="Q74">
        <v>10.74</v>
      </c>
      <c r="R74">
        <v>14.74</v>
      </c>
      <c r="S74">
        <v>12.04</v>
      </c>
      <c r="T74">
        <v>13.57</v>
      </c>
      <c r="U74">
        <v>4.5199999999999996</v>
      </c>
      <c r="V74">
        <v>4.53</v>
      </c>
      <c r="W74">
        <v>23.41</v>
      </c>
      <c r="X74">
        <v>4.68</v>
      </c>
      <c r="Y74">
        <v>14.95</v>
      </c>
      <c r="Z74">
        <v>7.5</v>
      </c>
      <c r="AA74">
        <v>16.670000000000002</v>
      </c>
      <c r="AB74">
        <v>8.33</v>
      </c>
    </row>
    <row r="75" spans="1:28">
      <c r="A75" t="s">
        <v>117</v>
      </c>
      <c r="B75" s="75">
        <v>164.42</v>
      </c>
      <c r="C75" s="75">
        <v>67.94</v>
      </c>
      <c r="D75" s="135">
        <f t="shared" si="1"/>
        <v>0</v>
      </c>
      <c r="E75" s="75"/>
      <c r="F75" s="78">
        <v>2.36</v>
      </c>
      <c r="G75" s="78">
        <v>2.36</v>
      </c>
      <c r="H75" s="78">
        <v>2.41</v>
      </c>
      <c r="I75">
        <v>70.349999999999994</v>
      </c>
      <c r="J75">
        <v>270.93</v>
      </c>
      <c r="K75">
        <v>44.05</v>
      </c>
      <c r="L75">
        <v>10.62</v>
      </c>
      <c r="M75">
        <v>44.72</v>
      </c>
      <c r="N75" s="135">
        <v>0</v>
      </c>
      <c r="O75" s="135">
        <v>0</v>
      </c>
      <c r="P75" s="135">
        <v>0</v>
      </c>
      <c r="Q75">
        <v>10.74</v>
      </c>
      <c r="R75">
        <v>8.6999999999999993</v>
      </c>
      <c r="S75">
        <v>12.04</v>
      </c>
      <c r="T75">
        <v>13.73</v>
      </c>
      <c r="U75">
        <v>4.58</v>
      </c>
      <c r="V75">
        <v>4.58</v>
      </c>
      <c r="W75">
        <v>17.920000000000002</v>
      </c>
      <c r="X75">
        <v>3.58</v>
      </c>
      <c r="Y75">
        <v>13.67</v>
      </c>
      <c r="Z75">
        <v>7.5</v>
      </c>
      <c r="AA75">
        <v>16.670000000000002</v>
      </c>
      <c r="AB75">
        <v>8.33</v>
      </c>
    </row>
    <row r="76" spans="1:28">
      <c r="A76" t="s">
        <v>118</v>
      </c>
      <c r="B76" s="75">
        <v>164.42</v>
      </c>
      <c r="C76" s="75">
        <v>67.94</v>
      </c>
      <c r="D76" s="135">
        <f t="shared" si="1"/>
        <v>0</v>
      </c>
      <c r="E76" s="75"/>
      <c r="F76" s="78">
        <v>1.72</v>
      </c>
      <c r="G76" s="78">
        <v>1.72</v>
      </c>
      <c r="H76" s="78">
        <v>1.77</v>
      </c>
      <c r="I76">
        <v>70.349999999999994</v>
      </c>
      <c r="J76">
        <v>270.93</v>
      </c>
      <c r="K76">
        <v>44.05</v>
      </c>
      <c r="L76">
        <v>10.62</v>
      </c>
      <c r="M76">
        <v>44.73</v>
      </c>
      <c r="N76" s="135">
        <v>0</v>
      </c>
      <c r="O76" s="135">
        <v>0</v>
      </c>
      <c r="P76" s="135">
        <v>0</v>
      </c>
      <c r="Q76">
        <v>10.74</v>
      </c>
      <c r="R76">
        <v>5.14</v>
      </c>
      <c r="S76">
        <v>12.04</v>
      </c>
      <c r="T76">
        <v>10.06</v>
      </c>
      <c r="U76">
        <v>3.35</v>
      </c>
      <c r="V76">
        <v>3.36</v>
      </c>
      <c r="W76">
        <v>13.16</v>
      </c>
      <c r="X76">
        <v>2.63</v>
      </c>
      <c r="Y76">
        <v>10.19</v>
      </c>
      <c r="Z76">
        <v>7.5</v>
      </c>
      <c r="AA76">
        <v>14.67</v>
      </c>
      <c r="AB76">
        <v>7.33</v>
      </c>
    </row>
    <row r="77" spans="1:28">
      <c r="A77" t="s">
        <v>119</v>
      </c>
      <c r="B77" s="75">
        <v>164.42</v>
      </c>
      <c r="C77" s="75">
        <v>67.94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70.349999999999994</v>
      </c>
      <c r="J77">
        <v>270.93</v>
      </c>
      <c r="K77">
        <v>44.05</v>
      </c>
      <c r="L77">
        <v>10.62</v>
      </c>
      <c r="M77">
        <v>44.75</v>
      </c>
      <c r="N77" s="135">
        <v>0</v>
      </c>
      <c r="O77" s="135">
        <v>0</v>
      </c>
      <c r="P77" s="135">
        <v>0</v>
      </c>
      <c r="Q77">
        <v>10.74</v>
      </c>
      <c r="R77">
        <v>1.52</v>
      </c>
      <c r="S77">
        <v>12.04</v>
      </c>
      <c r="T77">
        <v>10.07</v>
      </c>
      <c r="U77">
        <v>3.36</v>
      </c>
      <c r="V77">
        <v>3.35</v>
      </c>
      <c r="W77">
        <v>9.14</v>
      </c>
      <c r="X77">
        <v>1.83</v>
      </c>
      <c r="Y77">
        <v>7.36</v>
      </c>
      <c r="Z77">
        <v>0</v>
      </c>
      <c r="AA77">
        <v>13.33</v>
      </c>
      <c r="AB77">
        <v>6.67</v>
      </c>
    </row>
    <row r="78" spans="1:28">
      <c r="A78" t="s">
        <v>120</v>
      </c>
      <c r="B78" s="75">
        <v>183.68</v>
      </c>
      <c r="C78" s="75">
        <v>86.89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115.74</v>
      </c>
      <c r="J78">
        <v>270.93</v>
      </c>
      <c r="K78">
        <v>44.05</v>
      </c>
      <c r="L78">
        <v>10.62</v>
      </c>
      <c r="M78">
        <v>44.81</v>
      </c>
      <c r="N78" s="135">
        <v>0</v>
      </c>
      <c r="O78" s="135">
        <v>0</v>
      </c>
      <c r="P78" s="135">
        <v>0</v>
      </c>
      <c r="Q78">
        <v>10.74</v>
      </c>
      <c r="R78">
        <v>0</v>
      </c>
      <c r="S78">
        <v>12.04</v>
      </c>
      <c r="T78">
        <v>10.199999999999999</v>
      </c>
      <c r="U78">
        <v>3.4</v>
      </c>
      <c r="V78">
        <v>3.4</v>
      </c>
      <c r="W78">
        <v>5.85</v>
      </c>
      <c r="X78">
        <v>1.17</v>
      </c>
      <c r="Y78">
        <v>5.15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200.72</v>
      </c>
      <c r="C79" s="75">
        <v>86.89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115.74</v>
      </c>
      <c r="J79">
        <v>270.93</v>
      </c>
      <c r="K79">
        <v>72.95</v>
      </c>
      <c r="L79">
        <v>10.62</v>
      </c>
      <c r="M79">
        <v>44.7</v>
      </c>
      <c r="N79" s="135">
        <v>0</v>
      </c>
      <c r="O79" s="135">
        <v>0</v>
      </c>
      <c r="P79" s="135">
        <v>0</v>
      </c>
      <c r="Q79">
        <v>10.74</v>
      </c>
      <c r="R79">
        <v>0</v>
      </c>
      <c r="S79">
        <v>12.04</v>
      </c>
      <c r="T79">
        <v>10.28</v>
      </c>
      <c r="U79">
        <v>3.43</v>
      </c>
      <c r="V79">
        <v>3.42</v>
      </c>
      <c r="W79">
        <v>3.08</v>
      </c>
      <c r="X79">
        <v>0.62</v>
      </c>
      <c r="Y79">
        <v>3.3</v>
      </c>
      <c r="Z79">
        <v>0</v>
      </c>
      <c r="AA79">
        <v>3.33</v>
      </c>
      <c r="AB79">
        <v>1.67</v>
      </c>
    </row>
    <row r="80" spans="1:28">
      <c r="A80" t="s">
        <v>122</v>
      </c>
      <c r="B80" s="75">
        <v>200.72</v>
      </c>
      <c r="C80" s="75">
        <v>86.89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115.74</v>
      </c>
      <c r="J80">
        <v>270.93</v>
      </c>
      <c r="K80">
        <v>85.85</v>
      </c>
      <c r="L80">
        <v>10.62</v>
      </c>
      <c r="M80">
        <v>44.83</v>
      </c>
      <c r="N80" s="135">
        <v>0</v>
      </c>
      <c r="O80" s="135">
        <v>0</v>
      </c>
      <c r="P80" s="135">
        <v>0</v>
      </c>
      <c r="Q80">
        <v>10.74</v>
      </c>
      <c r="R80">
        <v>0</v>
      </c>
      <c r="S80">
        <v>12.04</v>
      </c>
      <c r="T80">
        <v>10.35</v>
      </c>
      <c r="U80">
        <v>3.45</v>
      </c>
      <c r="V80">
        <v>3.44</v>
      </c>
      <c r="W80">
        <v>0</v>
      </c>
      <c r="X80">
        <v>0</v>
      </c>
      <c r="Y80">
        <v>1.33</v>
      </c>
      <c r="Z80">
        <v>0</v>
      </c>
      <c r="AA80">
        <v>0.67</v>
      </c>
      <c r="AB80">
        <v>0.33</v>
      </c>
    </row>
    <row r="81" spans="1:28">
      <c r="A81" t="s">
        <v>123</v>
      </c>
      <c r="B81" s="75">
        <v>200.72</v>
      </c>
      <c r="C81" s="75">
        <v>86.89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115.74</v>
      </c>
      <c r="J81">
        <v>270.93</v>
      </c>
      <c r="K81">
        <v>85.85</v>
      </c>
      <c r="L81">
        <v>10.62</v>
      </c>
      <c r="M81">
        <v>44.83</v>
      </c>
      <c r="N81" s="135">
        <v>0</v>
      </c>
      <c r="O81" s="135">
        <v>0</v>
      </c>
      <c r="P81" s="135">
        <v>0</v>
      </c>
      <c r="Q81">
        <v>10.74</v>
      </c>
      <c r="R81">
        <v>0</v>
      </c>
      <c r="S81">
        <v>12.04</v>
      </c>
      <c r="T81">
        <v>10.07</v>
      </c>
      <c r="U81">
        <v>3.36</v>
      </c>
      <c r="V81">
        <v>3.35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200.72</v>
      </c>
      <c r="C82" s="75">
        <v>86.89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115.74</v>
      </c>
      <c r="J82">
        <v>270.93</v>
      </c>
      <c r="K82">
        <v>85.85</v>
      </c>
      <c r="L82">
        <v>10.62</v>
      </c>
      <c r="M82">
        <v>44.74</v>
      </c>
      <c r="N82" s="135">
        <v>0</v>
      </c>
      <c r="O82" s="135">
        <v>0</v>
      </c>
      <c r="P82" s="135">
        <v>0</v>
      </c>
      <c r="Q82">
        <v>10.74</v>
      </c>
      <c r="R82">
        <v>0</v>
      </c>
      <c r="S82">
        <v>12.04</v>
      </c>
      <c r="T82">
        <v>10.07</v>
      </c>
      <c r="U82">
        <v>3.36</v>
      </c>
      <c r="V82">
        <v>3.35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200.72</v>
      </c>
      <c r="C83" s="75">
        <v>86.89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115.74</v>
      </c>
      <c r="J83">
        <v>270.93</v>
      </c>
      <c r="K83">
        <v>85.85</v>
      </c>
      <c r="L83">
        <v>10.62</v>
      </c>
      <c r="M83">
        <v>44.75</v>
      </c>
      <c r="N83" s="135">
        <v>0</v>
      </c>
      <c r="O83" s="135">
        <v>0</v>
      </c>
      <c r="P83" s="135">
        <v>0</v>
      </c>
      <c r="Q83">
        <v>10.74</v>
      </c>
      <c r="R83">
        <v>0</v>
      </c>
      <c r="S83">
        <v>11.86</v>
      </c>
      <c r="T83">
        <v>10.28</v>
      </c>
      <c r="U83">
        <v>3.43</v>
      </c>
      <c r="V83">
        <v>3.42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200.72</v>
      </c>
      <c r="C84" s="75">
        <v>86.89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115.74</v>
      </c>
      <c r="J84">
        <v>270.93</v>
      </c>
      <c r="K84">
        <v>85.85</v>
      </c>
      <c r="L84">
        <v>10.62</v>
      </c>
      <c r="M84">
        <v>44.81</v>
      </c>
      <c r="N84" s="135">
        <v>0</v>
      </c>
      <c r="O84" s="135">
        <v>0</v>
      </c>
      <c r="P84" s="135">
        <v>0</v>
      </c>
      <c r="Q84">
        <v>10.74</v>
      </c>
      <c r="R84">
        <v>0</v>
      </c>
      <c r="S84">
        <v>11.86</v>
      </c>
      <c r="T84">
        <v>10.56</v>
      </c>
      <c r="U84">
        <v>3.52</v>
      </c>
      <c r="V84">
        <v>3.51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200.72</v>
      </c>
      <c r="C85" s="75">
        <v>86.89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115.74</v>
      </c>
      <c r="J85">
        <v>270.93</v>
      </c>
      <c r="K85">
        <v>85.85</v>
      </c>
      <c r="L85">
        <v>10.62</v>
      </c>
      <c r="M85">
        <v>44.81</v>
      </c>
      <c r="N85" s="135">
        <v>0</v>
      </c>
      <c r="O85" s="135">
        <v>0</v>
      </c>
      <c r="P85" s="135">
        <v>0</v>
      </c>
      <c r="Q85">
        <v>10.74</v>
      </c>
      <c r="R85">
        <v>0</v>
      </c>
      <c r="S85">
        <v>11.86</v>
      </c>
      <c r="T85">
        <v>10.57</v>
      </c>
      <c r="U85">
        <v>3.52</v>
      </c>
      <c r="V85">
        <v>3.53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200.72</v>
      </c>
      <c r="C86" s="75">
        <v>86.89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115.74</v>
      </c>
      <c r="J86">
        <v>270.93</v>
      </c>
      <c r="K86">
        <v>85.85</v>
      </c>
      <c r="L86">
        <v>10.62</v>
      </c>
      <c r="M86">
        <v>44.79</v>
      </c>
      <c r="N86" s="135">
        <v>0</v>
      </c>
      <c r="O86" s="135">
        <v>0</v>
      </c>
      <c r="P86" s="135">
        <v>0</v>
      </c>
      <c r="Q86">
        <v>10.74</v>
      </c>
      <c r="R86">
        <v>0</v>
      </c>
      <c r="S86">
        <v>11.86</v>
      </c>
      <c r="T86">
        <v>10.87</v>
      </c>
      <c r="U86">
        <v>3.62</v>
      </c>
      <c r="V86">
        <v>3.63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200.72</v>
      </c>
      <c r="C87" s="75">
        <v>86.89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115.74</v>
      </c>
      <c r="J87">
        <v>270.93</v>
      </c>
      <c r="K87">
        <v>85.85</v>
      </c>
      <c r="L87">
        <v>0</v>
      </c>
      <c r="M87">
        <v>44.85</v>
      </c>
      <c r="N87" s="135">
        <v>0</v>
      </c>
      <c r="O87" s="135">
        <v>0</v>
      </c>
      <c r="P87" s="135">
        <v>0</v>
      </c>
      <c r="Q87">
        <v>0</v>
      </c>
      <c r="R87">
        <v>0</v>
      </c>
      <c r="S87">
        <v>11.68</v>
      </c>
      <c r="T87">
        <v>10.94</v>
      </c>
      <c r="U87">
        <v>3.65</v>
      </c>
      <c r="V87">
        <v>3.63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200.72</v>
      </c>
      <c r="C88" s="75">
        <v>86.89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115.74</v>
      </c>
      <c r="J88">
        <v>270.93</v>
      </c>
      <c r="K88">
        <v>85.85</v>
      </c>
      <c r="L88">
        <v>0</v>
      </c>
      <c r="M88">
        <v>44.76</v>
      </c>
      <c r="N88" s="135">
        <v>0</v>
      </c>
      <c r="O88" s="135">
        <v>0</v>
      </c>
      <c r="P88" s="135">
        <v>0</v>
      </c>
      <c r="Q88">
        <v>0</v>
      </c>
      <c r="R88">
        <v>0</v>
      </c>
      <c r="S88">
        <v>11.68</v>
      </c>
      <c r="T88">
        <v>10.99</v>
      </c>
      <c r="U88">
        <v>3.66</v>
      </c>
      <c r="V88">
        <v>3.67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171.17</v>
      </c>
      <c r="C89" s="75">
        <v>86.89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115.74</v>
      </c>
      <c r="J89">
        <v>270.93</v>
      </c>
      <c r="K89">
        <v>85.85</v>
      </c>
      <c r="L89">
        <v>0</v>
      </c>
      <c r="M89">
        <v>44.75</v>
      </c>
      <c r="N89" s="135">
        <v>0</v>
      </c>
      <c r="O89" s="135">
        <v>0</v>
      </c>
      <c r="P89" s="135">
        <v>0</v>
      </c>
      <c r="Q89">
        <v>0</v>
      </c>
      <c r="R89">
        <v>0</v>
      </c>
      <c r="S89">
        <v>11.68</v>
      </c>
      <c r="T89">
        <v>20.28</v>
      </c>
      <c r="U89">
        <v>6.76</v>
      </c>
      <c r="V89">
        <v>6.77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171.17</v>
      </c>
      <c r="C90" s="75">
        <v>86.89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115.74</v>
      </c>
      <c r="J90">
        <v>270.93</v>
      </c>
      <c r="K90">
        <v>85.85</v>
      </c>
      <c r="L90">
        <v>0</v>
      </c>
      <c r="M90">
        <v>44.81</v>
      </c>
      <c r="N90" s="135">
        <v>0</v>
      </c>
      <c r="O90" s="135">
        <v>0</v>
      </c>
      <c r="P90" s="135">
        <v>0</v>
      </c>
      <c r="Q90">
        <v>0</v>
      </c>
      <c r="R90">
        <v>0</v>
      </c>
      <c r="S90">
        <v>11.68</v>
      </c>
      <c r="T90">
        <v>20.399999999999999</v>
      </c>
      <c r="U90">
        <v>6.8</v>
      </c>
      <c r="V90">
        <v>6.79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171.17</v>
      </c>
      <c r="C91" s="75">
        <v>86.89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115.74</v>
      </c>
      <c r="J91">
        <v>270.93</v>
      </c>
      <c r="K91">
        <v>85.85</v>
      </c>
      <c r="L91">
        <v>0</v>
      </c>
      <c r="M91">
        <v>44.88</v>
      </c>
      <c r="N91" s="135">
        <v>0</v>
      </c>
      <c r="O91" s="135">
        <v>0</v>
      </c>
      <c r="P91" s="135">
        <v>0</v>
      </c>
      <c r="Q91">
        <v>0</v>
      </c>
      <c r="R91">
        <v>0</v>
      </c>
      <c r="S91">
        <v>11.58</v>
      </c>
      <c r="T91">
        <v>20.190000000000001</v>
      </c>
      <c r="U91">
        <v>6.73</v>
      </c>
      <c r="V91">
        <v>6.73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171.17</v>
      </c>
      <c r="C92" s="75">
        <v>86.89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115.74</v>
      </c>
      <c r="J92">
        <v>270.93</v>
      </c>
      <c r="K92">
        <v>85.85</v>
      </c>
      <c r="L92">
        <v>0</v>
      </c>
      <c r="M92">
        <v>44.76</v>
      </c>
      <c r="N92" s="135">
        <v>0</v>
      </c>
      <c r="O92" s="135">
        <v>0</v>
      </c>
      <c r="P92" s="135">
        <v>0</v>
      </c>
      <c r="Q92">
        <v>0</v>
      </c>
      <c r="R92">
        <v>0</v>
      </c>
      <c r="S92">
        <v>11.58</v>
      </c>
      <c r="T92">
        <v>19.850000000000001</v>
      </c>
      <c r="U92">
        <v>6.62</v>
      </c>
      <c r="V92">
        <v>6.62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171.17</v>
      </c>
      <c r="C93" s="75">
        <v>86.89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115.74</v>
      </c>
      <c r="J93">
        <v>270.93</v>
      </c>
      <c r="K93">
        <v>85.85</v>
      </c>
      <c r="L93">
        <v>0</v>
      </c>
      <c r="M93">
        <v>44.81</v>
      </c>
      <c r="N93" s="135">
        <v>0</v>
      </c>
      <c r="O93" s="135">
        <v>0</v>
      </c>
      <c r="P93" s="135">
        <v>0</v>
      </c>
      <c r="Q93">
        <v>0</v>
      </c>
      <c r="R93">
        <v>0</v>
      </c>
      <c r="S93">
        <v>11.58</v>
      </c>
      <c r="T93">
        <v>19.510000000000002</v>
      </c>
      <c r="U93">
        <v>6.5</v>
      </c>
      <c r="V93">
        <v>6.52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171.17</v>
      </c>
      <c r="C94" s="75">
        <v>86.89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115.74</v>
      </c>
      <c r="J94">
        <v>270.93</v>
      </c>
      <c r="K94">
        <v>85.85</v>
      </c>
      <c r="L94">
        <v>0</v>
      </c>
      <c r="M94">
        <v>44.84</v>
      </c>
      <c r="N94" s="135">
        <v>0</v>
      </c>
      <c r="O94" s="135">
        <v>0</v>
      </c>
      <c r="P94" s="135">
        <v>0</v>
      </c>
      <c r="Q94">
        <v>0</v>
      </c>
      <c r="R94">
        <v>0</v>
      </c>
      <c r="S94">
        <v>11.58</v>
      </c>
      <c r="T94">
        <v>19.18</v>
      </c>
      <c r="U94">
        <v>6.39</v>
      </c>
      <c r="V94">
        <v>6.4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171.17</v>
      </c>
      <c r="C95" s="75">
        <v>86.89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115.74</v>
      </c>
      <c r="J95">
        <v>270.93</v>
      </c>
      <c r="K95">
        <v>85.85</v>
      </c>
      <c r="L95">
        <v>0</v>
      </c>
      <c r="M95">
        <v>44.8</v>
      </c>
      <c r="N95" s="135">
        <v>0</v>
      </c>
      <c r="O95" s="135">
        <v>0</v>
      </c>
      <c r="P95" s="135">
        <v>0</v>
      </c>
      <c r="Q95">
        <v>0</v>
      </c>
      <c r="R95">
        <v>0</v>
      </c>
      <c r="S95">
        <v>11.4</v>
      </c>
      <c r="T95">
        <v>18.91</v>
      </c>
      <c r="U95">
        <v>6.3</v>
      </c>
      <c r="V95">
        <v>6.3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171.17</v>
      </c>
      <c r="C96" s="75">
        <v>86.89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115.74</v>
      </c>
      <c r="J96">
        <v>270.93</v>
      </c>
      <c r="K96">
        <v>85.85</v>
      </c>
      <c r="L96">
        <v>0</v>
      </c>
      <c r="M96">
        <v>44.68</v>
      </c>
      <c r="N96" s="135">
        <v>0</v>
      </c>
      <c r="O96" s="135">
        <v>0</v>
      </c>
      <c r="P96" s="135">
        <v>0</v>
      </c>
      <c r="Q96">
        <v>0</v>
      </c>
      <c r="R96">
        <v>0</v>
      </c>
      <c r="S96">
        <v>11.4</v>
      </c>
      <c r="T96">
        <v>18.95</v>
      </c>
      <c r="U96">
        <v>6.32</v>
      </c>
      <c r="V96">
        <v>6.31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171.17</v>
      </c>
      <c r="C97" s="75">
        <v>86.89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115.74</v>
      </c>
      <c r="J97">
        <v>270.93</v>
      </c>
      <c r="K97">
        <v>85.85</v>
      </c>
      <c r="L97">
        <v>0</v>
      </c>
      <c r="M97">
        <v>44.78</v>
      </c>
      <c r="N97" s="135">
        <v>0</v>
      </c>
      <c r="O97" s="135">
        <v>0</v>
      </c>
      <c r="P97" s="135">
        <v>0</v>
      </c>
      <c r="Q97">
        <v>0</v>
      </c>
      <c r="R97">
        <v>0</v>
      </c>
      <c r="S97">
        <v>11.4</v>
      </c>
      <c r="T97">
        <v>18.899999999999999</v>
      </c>
      <c r="U97">
        <v>6.3</v>
      </c>
      <c r="V97">
        <v>6.29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171.17</v>
      </c>
      <c r="C98" s="75">
        <v>86.89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115.74</v>
      </c>
      <c r="J98">
        <v>270.93</v>
      </c>
      <c r="K98">
        <v>85.85</v>
      </c>
      <c r="L98">
        <v>0</v>
      </c>
      <c r="M98">
        <v>44.76</v>
      </c>
      <c r="N98" s="135">
        <v>0</v>
      </c>
      <c r="O98" s="135">
        <v>0</v>
      </c>
      <c r="P98" s="135">
        <v>0</v>
      </c>
      <c r="Q98">
        <v>0</v>
      </c>
      <c r="R98">
        <v>0</v>
      </c>
      <c r="S98">
        <v>11.4</v>
      </c>
      <c r="T98">
        <v>18.98</v>
      </c>
      <c r="U98">
        <v>6.33</v>
      </c>
      <c r="V98">
        <v>6.33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4.3024024999999959</v>
      </c>
      <c r="C99" s="75">
        <f t="shared" ref="C99:L99" si="2">SUM(C3:C98)/4000</f>
        <v>1.7361100000000016</v>
      </c>
      <c r="D99" s="135">
        <f t="shared" ref="D99" si="3">SUM(D3:D98)/4000</f>
        <v>0.79682249999999955</v>
      </c>
      <c r="E99" s="75"/>
      <c r="F99" s="78">
        <f t="shared" si="2"/>
        <v>0.109725</v>
      </c>
      <c r="G99" s="78">
        <f t="shared" si="2"/>
        <v>0.109725</v>
      </c>
      <c r="H99" s="78">
        <f t="shared" si="2"/>
        <v>0.11245500000000004</v>
      </c>
      <c r="I99">
        <f t="shared" si="2"/>
        <v>2.1122325000000011</v>
      </c>
      <c r="J99">
        <f t="shared" si="2"/>
        <v>5.5229875000000037</v>
      </c>
      <c r="K99">
        <f t="shared" si="2"/>
        <v>1.9350000000000029</v>
      </c>
      <c r="L99">
        <f t="shared" si="2"/>
        <v>0.22302000000000008</v>
      </c>
      <c r="M99">
        <f t="shared" ref="M99:AB99" si="4">SUM(M3:M98)/4000</f>
        <v>1.0553325000000002</v>
      </c>
      <c r="N99" s="135">
        <f t="shared" si="4"/>
        <v>0.2658350000000001</v>
      </c>
      <c r="O99" s="135">
        <f t="shared" si="4"/>
        <v>0.26495250000000015</v>
      </c>
      <c r="P99" s="135">
        <f t="shared" si="4"/>
        <v>0.26603500000000002</v>
      </c>
      <c r="Q99">
        <f t="shared" si="4"/>
        <v>0.22554000000000013</v>
      </c>
      <c r="R99">
        <f t="shared" si="4"/>
        <v>0.70424249999999999</v>
      </c>
      <c r="S99">
        <f t="shared" si="4"/>
        <v>0.25401999999999975</v>
      </c>
      <c r="T99">
        <f t="shared" si="4"/>
        <v>0.32801500000000017</v>
      </c>
      <c r="U99">
        <f t="shared" si="4"/>
        <v>0.10936000000000004</v>
      </c>
      <c r="V99">
        <f t="shared" si="4"/>
        <v>0.10927249999999998</v>
      </c>
      <c r="W99">
        <f t="shared" si="4"/>
        <v>1.6159774999999994</v>
      </c>
      <c r="X99">
        <f t="shared" si="4"/>
        <v>0.32318249999999998</v>
      </c>
      <c r="Y99">
        <f t="shared" si="4"/>
        <v>0.50669000000000008</v>
      </c>
      <c r="Z99">
        <f t="shared" si="4"/>
        <v>0.28942749999999995</v>
      </c>
      <c r="AA99">
        <f t="shared" si="4"/>
        <v>0.74890000000000045</v>
      </c>
      <c r="AB99">
        <f t="shared" si="4"/>
        <v>0.37439750000000005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44780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44780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148.684</v>
      </c>
      <c r="C3" s="144">
        <f>'IDT-1 Calculation'!DG3</f>
        <v>20</v>
      </c>
      <c r="D3" s="144">
        <f>'IDT-1 Calculation'!DH3</f>
        <v>0</v>
      </c>
      <c r="E3" s="144">
        <f>'IDT-1 Calculation'!DI3</f>
        <v>0</v>
      </c>
      <c r="F3" s="144">
        <f>'IDT-1 Calculation'!DJ3</f>
        <v>-168.684</v>
      </c>
      <c r="G3" s="145">
        <f>SUM(B3:F3)</f>
        <v>0</v>
      </c>
    </row>
    <row r="4" spans="1:7">
      <c r="A4" s="140" t="s">
        <v>46</v>
      </c>
      <c r="B4" s="136">
        <f>'IDT-1 Calculation'!DF4</f>
        <v>186.11500000000001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-186.11500000000001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197.86199999999999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-197.86199999999999</v>
      </c>
      <c r="G5" s="141">
        <f t="shared" si="0"/>
        <v>0</v>
      </c>
    </row>
    <row r="6" spans="1:7">
      <c r="A6" s="140" t="s">
        <v>48</v>
      </c>
      <c r="B6" s="136">
        <f>'IDT-1 Calculation'!DF6</f>
        <v>182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-182</v>
      </c>
      <c r="G6" s="141">
        <f t="shared" si="0"/>
        <v>0</v>
      </c>
    </row>
    <row r="7" spans="1:7">
      <c r="A7" s="140" t="s">
        <v>49</v>
      </c>
      <c r="B7" s="136">
        <f>'IDT-1 Calculation'!DF7</f>
        <v>152</v>
      </c>
      <c r="C7" s="136">
        <f>'IDT-1 Calculation'!DG7</f>
        <v>-25</v>
      </c>
      <c r="D7" s="136">
        <f>'IDT-1 Calculation'!DH7</f>
        <v>0</v>
      </c>
      <c r="E7" s="136">
        <f>'IDT-1 Calculation'!DI7</f>
        <v>0</v>
      </c>
      <c r="F7" s="136">
        <f>'IDT-1 Calculation'!DJ7</f>
        <v>-127</v>
      </c>
      <c r="G7" s="141">
        <f t="shared" si="0"/>
        <v>0</v>
      </c>
    </row>
    <row r="8" spans="1:7">
      <c r="A8" s="140" t="s">
        <v>50</v>
      </c>
      <c r="B8" s="136">
        <f>'IDT-1 Calculation'!DF8</f>
        <v>130</v>
      </c>
      <c r="C8" s="136">
        <f>'IDT-1 Calculation'!DG8</f>
        <v>-45</v>
      </c>
      <c r="D8" s="136">
        <f>'IDT-1 Calculation'!DH8</f>
        <v>0</v>
      </c>
      <c r="E8" s="136">
        <f>'IDT-1 Calculation'!DI8</f>
        <v>0</v>
      </c>
      <c r="F8" s="136">
        <f>'IDT-1 Calculation'!DJ8</f>
        <v>-85</v>
      </c>
      <c r="G8" s="141">
        <f t="shared" si="0"/>
        <v>0</v>
      </c>
    </row>
    <row r="9" spans="1:7">
      <c r="A9" s="140" t="s">
        <v>51</v>
      </c>
      <c r="B9" s="136">
        <f>'IDT-1 Calculation'!DF9</f>
        <v>19.565000000000001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-19.565000000000001</v>
      </c>
      <c r="G9" s="141">
        <f t="shared" si="0"/>
        <v>0</v>
      </c>
    </row>
    <row r="10" spans="1:7">
      <c r="A10" s="140" t="s">
        <v>52</v>
      </c>
      <c r="B10" s="136">
        <f>'IDT-1 Calculation'!DF10</f>
        <v>5.976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-5.976</v>
      </c>
      <c r="G10" s="141">
        <f t="shared" si="0"/>
        <v>0</v>
      </c>
    </row>
    <row r="11" spans="1:7">
      <c r="A11" s="140" t="s">
        <v>53</v>
      </c>
      <c r="B11" s="136">
        <f>'IDT-1 Calculation'!DF11</f>
        <v>22.300999999999998</v>
      </c>
      <c r="C11" s="136">
        <f>'IDT-1 Calculation'!DG11</f>
        <v>-21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-1.3009999999999999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23</v>
      </c>
      <c r="C12" s="136">
        <f>'IDT-1 Calculation'!DG12</f>
        <v>-9.7370000000000001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-13.263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65</v>
      </c>
      <c r="C15" s="136">
        <f>'IDT-1 Calculation'!DG15</f>
        <v>-50.369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-14.631</v>
      </c>
      <c r="G15" s="141">
        <f t="shared" si="0"/>
        <v>0</v>
      </c>
    </row>
    <row r="16" spans="1:7">
      <c r="A16" s="140" t="s">
        <v>58</v>
      </c>
      <c r="B16" s="136">
        <f>'IDT-1 Calculation'!DF16</f>
        <v>51</v>
      </c>
      <c r="C16" s="136">
        <f>'IDT-1 Calculation'!DG16</f>
        <v>-21.591999999999999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-29.408000000000001</v>
      </c>
      <c r="G16" s="141">
        <f t="shared" si="0"/>
        <v>0</v>
      </c>
    </row>
    <row r="17" spans="1:7">
      <c r="A17" s="140" t="s">
        <v>59</v>
      </c>
      <c r="B17" s="136">
        <f>'IDT-1 Calculation'!DF17</f>
        <v>28</v>
      </c>
      <c r="C17" s="136">
        <f>'IDT-1 Calculation'!DG17</f>
        <v>-11.853999999999999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-16.146000000000001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20</v>
      </c>
      <c r="C66" s="136">
        <f>'IDT-1 Calculation'!DG66</f>
        <v>-20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54</v>
      </c>
      <c r="C67" s="136">
        <f>'IDT-1 Calculation'!DG67</f>
        <v>-42.408999999999999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-11.590999999999999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45</v>
      </c>
      <c r="C68" s="136">
        <f>'IDT-1 Calculation'!DG68</f>
        <v>-19.050999999999998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-25.949000000000002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45</v>
      </c>
      <c r="C69" s="136">
        <f>'IDT-1 Calculation'!DG69</f>
        <v>-19.050999999999998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-25.949000000000002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39</v>
      </c>
      <c r="C70" s="136">
        <f>'IDT-1 Calculation'!DG70</f>
        <v>-16.510999999999999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-22.489000000000001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70</v>
      </c>
      <c r="C71" s="136">
        <f>'IDT-1 Calculation'!DG71</f>
        <v>-29.635000000000002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-40.365000000000002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66</v>
      </c>
      <c r="C72" s="136">
        <f>'IDT-1 Calculation'!DG72</f>
        <v>-27.942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-38.058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84</v>
      </c>
      <c r="C73" s="136">
        <f>'IDT-1 Calculation'!DG73</f>
        <v>-35.561999999999998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-48.438000000000002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87</v>
      </c>
      <c r="C74" s="136">
        <f>'IDT-1 Calculation'!DG74</f>
        <v>-36.832999999999998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-50.167000000000002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39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-39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51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-51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88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-88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121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-121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158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-158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192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-192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230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-230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277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-277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305.29399999999998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-305.29399999999998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273.71600000000001</v>
      </c>
      <c r="C88" s="136">
        <f>'IDT-1 Calculation'!DG88</f>
        <v>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-278.71600000000001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227.00200000000001</v>
      </c>
      <c r="C89" s="136">
        <f>'IDT-1 Calculation'!DG89</f>
        <v>20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-247.00200000000001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168.744</v>
      </c>
      <c r="C90" s="136">
        <f>'IDT-1 Calculation'!DG90</f>
        <v>45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-213.744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182.70099999999999</v>
      </c>
      <c r="C91" s="136">
        <f>'IDT-1 Calculation'!DG91</f>
        <v>10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-192.70099999999999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124.297</v>
      </c>
      <c r="C92" s="136">
        <f>'IDT-1 Calculation'!DG92</f>
        <v>40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-164.297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94.168000000000006</v>
      </c>
      <c r="C93" s="136">
        <f>'IDT-1 Calculation'!DG93</f>
        <v>50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-144.16800000000001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80.549000000000007</v>
      </c>
      <c r="C94" s="136">
        <f>'IDT-1 Calculation'!DG94</f>
        <v>49.908000000000001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-130.45699999999999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75.966999999999999</v>
      </c>
      <c r="C95" s="136">
        <f>'IDT-1 Calculation'!DG95</f>
        <v>47.069000000000003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-123.036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77.677000000000007</v>
      </c>
      <c r="C96" s="136">
        <f>'IDT-1 Calculation'!DG96</f>
        <v>48.128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-125.80500000000001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80.450999999999993</v>
      </c>
      <c r="C97" s="136">
        <f>'IDT-1 Calculation'!DG97</f>
        <v>49.847000000000001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-130.298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87.04</v>
      </c>
      <c r="C98" s="149">
        <f>'IDT-1 Calculation'!DG98</f>
        <v>53.929000000000002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-140.96899999999999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1.1637772499999997</v>
      </c>
      <c r="C99" s="152">
        <f>SUM(C3:C98)/4000</f>
        <v>1.833750000000025E-3</v>
      </c>
      <c r="D99" s="152">
        <f>SUM(D3:D98)/4000</f>
        <v>0</v>
      </c>
      <c r="E99" s="152">
        <f>SUM(E3:E98)/4000</f>
        <v>0</v>
      </c>
      <c r="F99" s="152">
        <f>SUM(F3:F98)/4000</f>
        <v>-1.1656110000000002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160.79114338214043</v>
      </c>
      <c r="L3">
        <v>126.96968869163037</v>
      </c>
      <c r="M3">
        <v>82.375327321706763</v>
      </c>
      <c r="N3">
        <v>51.878240903497982</v>
      </c>
      <c r="O3">
        <v>73.287946990682457</v>
      </c>
      <c r="P3">
        <v>24.301038062283737</v>
      </c>
      <c r="Q3">
        <v>4.7854519505233117</v>
      </c>
      <c r="R3">
        <v>18.615099020328188</v>
      </c>
      <c r="S3">
        <v>11.590457142857142</v>
      </c>
      <c r="T3">
        <v>0</v>
      </c>
      <c r="U3">
        <v>51.75920962608204</v>
      </c>
      <c r="V3">
        <v>9.0948623853211021</v>
      </c>
      <c r="W3">
        <v>19.734023110700253</v>
      </c>
      <c r="X3">
        <v>64.788799111560238</v>
      </c>
      <c r="Y3">
        <v>0</v>
      </c>
      <c r="Z3">
        <v>8.6352868800000007</v>
      </c>
      <c r="AA3">
        <v>18.493394400000003</v>
      </c>
      <c r="AB3">
        <v>17.352844704000006</v>
      </c>
      <c r="AC3">
        <v>12.7643852736</v>
      </c>
      <c r="AD3">
        <v>16.071074640000003</v>
      </c>
      <c r="AE3">
        <v>20.285769600000002</v>
      </c>
      <c r="AF3">
        <v>18.454499999999999</v>
      </c>
      <c r="AG3">
        <v>27.170389920000002</v>
      </c>
      <c r="AH3">
        <v>67.171467599999986</v>
      </c>
      <c r="AI3">
        <v>8.3865239999999996</v>
      </c>
      <c r="AJ3">
        <v>0</v>
      </c>
      <c r="AK3">
        <v>22.296000000000003</v>
      </c>
      <c r="AL3">
        <v>62.416800000000002</v>
      </c>
      <c r="AM3">
        <v>7.0255447619047642</v>
      </c>
      <c r="AN3">
        <v>0</v>
      </c>
      <c r="AO3">
        <v>12.654230400000001</v>
      </c>
      <c r="AP3">
        <v>5.6824135200000008</v>
      </c>
      <c r="AQ3">
        <v>42.621920000000003</v>
      </c>
      <c r="AR3">
        <v>23.031648000000001</v>
      </c>
      <c r="AS3">
        <v>14.0093306136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40.534959280392712</v>
      </c>
      <c r="BB3">
        <f>SUM(B3:AZ3)-BA3</f>
        <v>1063.9598527320263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160.79114338214043</v>
      </c>
      <c r="L4">
        <v>126.96968869163037</v>
      </c>
      <c r="M4">
        <v>82.375327321706763</v>
      </c>
      <c r="N4">
        <v>51.878240903497982</v>
      </c>
      <c r="O4">
        <v>73.287946990682457</v>
      </c>
      <c r="P4">
        <v>24.301038062283737</v>
      </c>
      <c r="Q4">
        <v>4.7854519505233117</v>
      </c>
      <c r="R4">
        <v>18.615099020328188</v>
      </c>
      <c r="S4">
        <v>11.590457142857142</v>
      </c>
      <c r="T4">
        <v>0</v>
      </c>
      <c r="U4">
        <v>51.75920962608204</v>
      </c>
      <c r="V4">
        <v>9.0948623853211021</v>
      </c>
      <c r="W4">
        <v>19.734023110700253</v>
      </c>
      <c r="X4">
        <v>64.788799111560238</v>
      </c>
      <c r="Y4">
        <v>0</v>
      </c>
      <c r="Z4">
        <v>8.6352868800000007</v>
      </c>
      <c r="AA4">
        <v>18.493394400000003</v>
      </c>
      <c r="AB4">
        <v>17.352844704000006</v>
      </c>
      <c r="AC4">
        <v>12.7643852736</v>
      </c>
      <c r="AD4">
        <v>16.071074640000003</v>
      </c>
      <c r="AE4">
        <v>20.285769600000002</v>
      </c>
      <c r="AF4">
        <v>18.454499999999999</v>
      </c>
      <c r="AG4">
        <v>27.170389920000002</v>
      </c>
      <c r="AH4">
        <v>67.171467599999986</v>
      </c>
      <c r="AI4">
        <v>8.3865239999999996</v>
      </c>
      <c r="AJ4">
        <v>0</v>
      </c>
      <c r="AK4">
        <v>22.296000000000003</v>
      </c>
      <c r="AL4">
        <v>62.416800000000002</v>
      </c>
      <c r="AM4">
        <v>7.0255447619047642</v>
      </c>
      <c r="AN4">
        <v>0</v>
      </c>
      <c r="AO4">
        <v>12.654230400000001</v>
      </c>
      <c r="AP4">
        <v>5.6824135200000008</v>
      </c>
      <c r="AQ4">
        <v>42.621920000000003</v>
      </c>
      <c r="AR4">
        <v>23.031648000000001</v>
      </c>
      <c r="AS4">
        <v>14.0093306136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40.534959280392712</v>
      </c>
      <c r="BB4">
        <f t="shared" ref="BB4:BB67" si="0">SUM(B4:AZ4)-BA4</f>
        <v>1063.9598527320263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160.79114338214043</v>
      </c>
      <c r="L5">
        <v>126.96968869163037</v>
      </c>
      <c r="M5">
        <v>82.375327321706763</v>
      </c>
      <c r="N5">
        <v>51.878240903497982</v>
      </c>
      <c r="O5">
        <v>73.287946990682457</v>
      </c>
      <c r="P5">
        <v>24.301038062283737</v>
      </c>
      <c r="Q5">
        <v>4.7854519505233117</v>
      </c>
      <c r="R5">
        <v>18.615099020328188</v>
      </c>
      <c r="S5">
        <v>11.590457142857142</v>
      </c>
      <c r="T5">
        <v>0</v>
      </c>
      <c r="U5">
        <v>51.75920962608204</v>
      </c>
      <c r="V5">
        <v>9.0948623853211021</v>
      </c>
      <c r="W5">
        <v>19.734023110700253</v>
      </c>
      <c r="X5">
        <v>64.788799111560238</v>
      </c>
      <c r="Y5">
        <v>0</v>
      </c>
      <c r="Z5">
        <v>8.6352868800000007</v>
      </c>
      <c r="AA5">
        <v>18.493394400000003</v>
      </c>
      <c r="AB5">
        <v>17.352844704000006</v>
      </c>
      <c r="AC5">
        <v>12.7643852736</v>
      </c>
      <c r="AD5">
        <v>16.071074640000003</v>
      </c>
      <c r="AE5">
        <v>20.285769600000002</v>
      </c>
      <c r="AF5">
        <v>18.454499999999999</v>
      </c>
      <c r="AG5">
        <v>27.170389920000002</v>
      </c>
      <c r="AH5">
        <v>67.171467599999986</v>
      </c>
      <c r="AI5">
        <v>8.3865239999999996</v>
      </c>
      <c r="AJ5">
        <v>0</v>
      </c>
      <c r="AK5">
        <v>22.296000000000003</v>
      </c>
      <c r="AL5">
        <v>62.416800000000002</v>
      </c>
      <c r="AM5">
        <v>7.0255447619047642</v>
      </c>
      <c r="AN5">
        <v>0</v>
      </c>
      <c r="AO5">
        <v>12.654230400000001</v>
      </c>
      <c r="AP5">
        <v>5.6824135200000008</v>
      </c>
      <c r="AQ5">
        <v>42.621920000000003</v>
      </c>
      <c r="AR5">
        <v>21.577017599999998</v>
      </c>
      <c r="AS5">
        <v>14.0093306136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40.481574520392712</v>
      </c>
      <c r="BB5">
        <f t="shared" si="0"/>
        <v>1062.5586070920265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160.79114338214043</v>
      </c>
      <c r="L6">
        <v>126.96968869163037</v>
      </c>
      <c r="M6">
        <v>82.375327321706763</v>
      </c>
      <c r="N6">
        <v>51.878240903497982</v>
      </c>
      <c r="O6">
        <v>73.287946990682457</v>
      </c>
      <c r="P6">
        <v>24.301038062283737</v>
      </c>
      <c r="Q6">
        <v>4.7854519505233117</v>
      </c>
      <c r="R6">
        <v>18.615099020328188</v>
      </c>
      <c r="S6">
        <v>11.590457142857142</v>
      </c>
      <c r="T6">
        <v>0</v>
      </c>
      <c r="U6">
        <v>51.75920962608204</v>
      </c>
      <c r="V6">
        <v>9.0948623853211021</v>
      </c>
      <c r="W6">
        <v>19.734023110700253</v>
      </c>
      <c r="X6">
        <v>64.788799111560238</v>
      </c>
      <c r="Y6">
        <v>0</v>
      </c>
      <c r="Z6">
        <v>8.6352868800000007</v>
      </c>
      <c r="AA6">
        <v>18.493394400000003</v>
      </c>
      <c r="AB6">
        <v>17.352844704000006</v>
      </c>
      <c r="AC6">
        <v>12.7643852736</v>
      </c>
      <c r="AD6">
        <v>16.071074640000003</v>
      </c>
      <c r="AE6">
        <v>20.285769600000002</v>
      </c>
      <c r="AF6">
        <v>18.454499999999999</v>
      </c>
      <c r="AG6">
        <v>27.170389920000002</v>
      </c>
      <c r="AH6">
        <v>67.171467599999986</v>
      </c>
      <c r="AI6">
        <v>8.3865239999999996</v>
      </c>
      <c r="AJ6">
        <v>0</v>
      </c>
      <c r="AK6">
        <v>22.296000000000003</v>
      </c>
      <c r="AL6">
        <v>62.416800000000002</v>
      </c>
      <c r="AM6">
        <v>7.0255447619047642</v>
      </c>
      <c r="AN6">
        <v>0</v>
      </c>
      <c r="AO6">
        <v>12.654230400000001</v>
      </c>
      <c r="AP6">
        <v>5.6824135200000008</v>
      </c>
      <c r="AQ6">
        <v>32.359470000000002</v>
      </c>
      <c r="AR6">
        <v>21.577017599999998</v>
      </c>
      <c r="AS6">
        <v>14.0093306136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40.104942258805409</v>
      </c>
      <c r="BB6">
        <f t="shared" si="0"/>
        <v>1052.672789353614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160.79114338214043</v>
      </c>
      <c r="L7">
        <v>126.9694511549327</v>
      </c>
      <c r="M7">
        <v>82.375327321706763</v>
      </c>
      <c r="N7">
        <v>51.878240903497982</v>
      </c>
      <c r="O7">
        <v>73.287946990682457</v>
      </c>
      <c r="P7">
        <v>24.301038062283737</v>
      </c>
      <c r="Q7">
        <v>4.7854519505233117</v>
      </c>
      <c r="R7">
        <v>18.615099020328188</v>
      </c>
      <c r="S7">
        <v>11.590457142857142</v>
      </c>
      <c r="T7">
        <v>0</v>
      </c>
      <c r="U7">
        <v>51.75920962608204</v>
      </c>
      <c r="V7">
        <v>9.0948623853211021</v>
      </c>
      <c r="W7">
        <v>19.460701663932504</v>
      </c>
      <c r="X7">
        <v>64.788799111560238</v>
      </c>
      <c r="Y7">
        <v>0</v>
      </c>
      <c r="Z7">
        <v>8.6352868800000007</v>
      </c>
      <c r="AA7">
        <v>18.493394400000003</v>
      </c>
      <c r="AB7">
        <v>17.352844704000006</v>
      </c>
      <c r="AC7">
        <v>12.7643852736</v>
      </c>
      <c r="AD7">
        <v>16.071074640000003</v>
      </c>
      <c r="AE7">
        <v>20.285769600000002</v>
      </c>
      <c r="AF7">
        <v>18.454499999999999</v>
      </c>
      <c r="AG7">
        <v>27.170389920000002</v>
      </c>
      <c r="AH7">
        <v>67.171467599999986</v>
      </c>
      <c r="AI7">
        <v>8.3865239999999996</v>
      </c>
      <c r="AJ7">
        <v>0</v>
      </c>
      <c r="AK7">
        <v>22.296000000000003</v>
      </c>
      <c r="AL7">
        <v>62.416800000000002</v>
      </c>
      <c r="AM7">
        <v>7.0255447619047642</v>
      </c>
      <c r="AN7">
        <v>0</v>
      </c>
      <c r="AO7">
        <v>12.654230400000001</v>
      </c>
      <c r="AP7">
        <v>5.6824135200000008</v>
      </c>
      <c r="AQ7">
        <v>30.132300000000001</v>
      </c>
      <c r="AR7">
        <v>21.577017599999998</v>
      </c>
      <c r="AS7">
        <v>14.0093306136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40.013165450492167</v>
      </c>
      <c r="BB7">
        <f t="shared" si="0"/>
        <v>1050.2638371784617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160.79114338214043</v>
      </c>
      <c r="L8">
        <v>126.96813134791155</v>
      </c>
      <c r="M8">
        <v>82.375327321706763</v>
      </c>
      <c r="N8">
        <v>51.878240903497982</v>
      </c>
      <c r="O8">
        <v>73.287946990682457</v>
      </c>
      <c r="P8">
        <v>24.301038062283737</v>
      </c>
      <c r="Q8">
        <v>4.7854519505233117</v>
      </c>
      <c r="R8">
        <v>18.615099020328188</v>
      </c>
      <c r="S8">
        <v>11.590457142857142</v>
      </c>
      <c r="T8">
        <v>0</v>
      </c>
      <c r="U8">
        <v>51.75920962608204</v>
      </c>
      <c r="V8">
        <v>9.0948623853211021</v>
      </c>
      <c r="W8">
        <v>19.460701663932504</v>
      </c>
      <c r="X8">
        <v>64.788799111560238</v>
      </c>
      <c r="Y8">
        <v>0</v>
      </c>
      <c r="Z8">
        <v>8.6352868800000007</v>
      </c>
      <c r="AA8">
        <v>18.493394400000003</v>
      </c>
      <c r="AB8">
        <v>17.352844704000006</v>
      </c>
      <c r="AC8">
        <v>12.7643852736</v>
      </c>
      <c r="AD8">
        <v>16.071074640000003</v>
      </c>
      <c r="AE8">
        <v>20.285769600000002</v>
      </c>
      <c r="AF8">
        <v>18.454499999999999</v>
      </c>
      <c r="AG8">
        <v>27.170389920000002</v>
      </c>
      <c r="AH8">
        <v>67.171467599999986</v>
      </c>
      <c r="AI8">
        <v>8.3865239999999996</v>
      </c>
      <c r="AJ8">
        <v>0</v>
      </c>
      <c r="AK8">
        <v>22.296000000000003</v>
      </c>
      <c r="AL8">
        <v>62.416800000000002</v>
      </c>
      <c r="AM8">
        <v>7.0255447619047642</v>
      </c>
      <c r="AN8">
        <v>0</v>
      </c>
      <c r="AO8">
        <v>12.654230400000001</v>
      </c>
      <c r="AP8">
        <v>5.6824135200000008</v>
      </c>
      <c r="AQ8">
        <v>20.088200000000001</v>
      </c>
      <c r="AR8">
        <v>21.577017599999998</v>
      </c>
      <c r="AS8">
        <v>14.0093306136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39.644498542031528</v>
      </c>
      <c r="BB8">
        <f t="shared" si="0"/>
        <v>1040.5870842799011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160.79114338214043</v>
      </c>
      <c r="L9">
        <v>126.96853565429802</v>
      </c>
      <c r="M9">
        <v>82.375327321706763</v>
      </c>
      <c r="N9">
        <v>51.878240903497982</v>
      </c>
      <c r="O9">
        <v>73.287946990682457</v>
      </c>
      <c r="P9">
        <v>24.301038062283737</v>
      </c>
      <c r="Q9">
        <v>4.7854519505233117</v>
      </c>
      <c r="R9">
        <v>18.615099020328188</v>
      </c>
      <c r="S9">
        <v>11.590457142857142</v>
      </c>
      <c r="T9">
        <v>0</v>
      </c>
      <c r="U9">
        <v>51.75920962608204</v>
      </c>
      <c r="V9">
        <v>9.0948623853211021</v>
      </c>
      <c r="W9">
        <v>19.460701663932504</v>
      </c>
      <c r="X9">
        <v>64.788799111560238</v>
      </c>
      <c r="Y9">
        <v>0</v>
      </c>
      <c r="Z9">
        <v>8.6352868800000007</v>
      </c>
      <c r="AA9">
        <v>18.493394400000003</v>
      </c>
      <c r="AB9">
        <v>17.352844704000006</v>
      </c>
      <c r="AC9">
        <v>12.7643852736</v>
      </c>
      <c r="AD9">
        <v>16.071074640000003</v>
      </c>
      <c r="AE9">
        <v>20.285769600000002</v>
      </c>
      <c r="AF9">
        <v>12.303000000000001</v>
      </c>
      <c r="AG9">
        <v>27.170389920000002</v>
      </c>
      <c r="AH9">
        <v>67.171467599999986</v>
      </c>
      <c r="AI9">
        <v>8.3865239999999996</v>
      </c>
      <c r="AJ9">
        <v>0</v>
      </c>
      <c r="AK9">
        <v>22.296000000000003</v>
      </c>
      <c r="AL9">
        <v>62.416800000000002</v>
      </c>
      <c r="AM9">
        <v>7.0255447619047642</v>
      </c>
      <c r="AN9">
        <v>0</v>
      </c>
      <c r="AO9">
        <v>12.654230400000001</v>
      </c>
      <c r="AP9">
        <v>5.0635367999999996</v>
      </c>
      <c r="AQ9">
        <v>10.087770000000003</v>
      </c>
      <c r="AR9">
        <v>21.577017599999998</v>
      </c>
      <c r="AS9">
        <v>14.0093306136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39.029025242955882</v>
      </c>
      <c r="BB9">
        <f t="shared" si="0"/>
        <v>1024.4321551653629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160.79114338214043</v>
      </c>
      <c r="L10">
        <v>126.96853565429802</v>
      </c>
      <c r="M10">
        <v>82.375327321706763</v>
      </c>
      <c r="N10">
        <v>51.878240903497982</v>
      </c>
      <c r="O10">
        <v>73.287946990682457</v>
      </c>
      <c r="P10">
        <v>24.301038062283737</v>
      </c>
      <c r="Q10">
        <v>4.7854519505233117</v>
      </c>
      <c r="R10">
        <v>18.615099020328188</v>
      </c>
      <c r="S10">
        <v>11.590457142857142</v>
      </c>
      <c r="T10">
        <v>0</v>
      </c>
      <c r="U10">
        <v>51.75920962608204</v>
      </c>
      <c r="V10">
        <v>9.0948623853211021</v>
      </c>
      <c r="W10">
        <v>19.460701663932504</v>
      </c>
      <c r="X10">
        <v>64.788799111560238</v>
      </c>
      <c r="Y10">
        <v>0</v>
      </c>
      <c r="Z10">
        <v>8.6352868800000007</v>
      </c>
      <c r="AA10">
        <v>18.493394400000003</v>
      </c>
      <c r="AB10">
        <v>17.352844704000006</v>
      </c>
      <c r="AC10">
        <v>12.7643852736</v>
      </c>
      <c r="AD10">
        <v>16.071074640000003</v>
      </c>
      <c r="AE10">
        <v>20.285769600000002</v>
      </c>
      <c r="AF10">
        <v>12.303000000000001</v>
      </c>
      <c r="AG10">
        <v>27.170389920000002</v>
      </c>
      <c r="AH10">
        <v>67.171467599999986</v>
      </c>
      <c r="AI10">
        <v>8.3865239999999996</v>
      </c>
      <c r="AJ10">
        <v>0</v>
      </c>
      <c r="AK10">
        <v>22.296000000000003</v>
      </c>
      <c r="AL10">
        <v>62.416800000000002</v>
      </c>
      <c r="AM10">
        <v>7.0255447619047642</v>
      </c>
      <c r="AN10">
        <v>0</v>
      </c>
      <c r="AO10">
        <v>12.654230400000001</v>
      </c>
      <c r="AP10">
        <v>5.0635367999999996</v>
      </c>
      <c r="AQ10">
        <v>0</v>
      </c>
      <c r="AR10">
        <v>21.577017599999998</v>
      </c>
      <c r="AS10">
        <v>14.0093306136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38.658804153273337</v>
      </c>
      <c r="BB10">
        <f t="shared" si="0"/>
        <v>1014.7146062550454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160.79114338214043</v>
      </c>
      <c r="L11">
        <v>126.96853565429802</v>
      </c>
      <c r="M11">
        <v>85.600572333749369</v>
      </c>
      <c r="N11">
        <v>51.878240903497982</v>
      </c>
      <c r="O11">
        <v>73.287946990682457</v>
      </c>
      <c r="P11">
        <v>24.301038062283737</v>
      </c>
      <c r="Q11">
        <v>4.7854519505233117</v>
      </c>
      <c r="R11">
        <v>18.615099020328188</v>
      </c>
      <c r="S11">
        <v>11.590457142857142</v>
      </c>
      <c r="T11">
        <v>0</v>
      </c>
      <c r="U11">
        <v>51.75920962608204</v>
      </c>
      <c r="V11">
        <v>9.0948623853211021</v>
      </c>
      <c r="W11">
        <v>19.460701663932504</v>
      </c>
      <c r="X11">
        <v>64.788799111560238</v>
      </c>
      <c r="Y11">
        <v>0</v>
      </c>
      <c r="Z11">
        <v>8.6352868800000007</v>
      </c>
      <c r="AA11">
        <v>18.5974848</v>
      </c>
      <c r="AB11">
        <v>17.352844704000006</v>
      </c>
      <c r="AC11">
        <v>12.7643852736</v>
      </c>
      <c r="AD11">
        <v>16.071074640000003</v>
      </c>
      <c r="AE11">
        <v>20.285769600000002</v>
      </c>
      <c r="AF11">
        <v>12.303000000000001</v>
      </c>
      <c r="AG11">
        <v>27.170389920000002</v>
      </c>
      <c r="AH11">
        <v>67.171467599999986</v>
      </c>
      <c r="AI11">
        <v>8.3865239999999996</v>
      </c>
      <c r="AJ11">
        <v>0</v>
      </c>
      <c r="AK11">
        <v>22.296000000000003</v>
      </c>
      <c r="AL11">
        <v>62.416800000000002</v>
      </c>
      <c r="AM11">
        <v>7.0255447619047642</v>
      </c>
      <c r="AN11">
        <v>0</v>
      </c>
      <c r="AO11">
        <v>12.654230400000001</v>
      </c>
      <c r="AP11">
        <v>5.0635367999999996</v>
      </c>
      <c r="AQ11">
        <v>0</v>
      </c>
      <c r="AR11">
        <v>21.577017599999998</v>
      </c>
      <c r="AS11">
        <v>13.884078240000001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38.776394564266369</v>
      </c>
      <c r="BB11">
        <f t="shared" si="0"/>
        <v>1017.8010988824949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160.78766479636681</v>
      </c>
      <c r="L12">
        <v>126.96853565429802</v>
      </c>
      <c r="M12">
        <v>85.600572333749369</v>
      </c>
      <c r="N12">
        <v>51.878240903497982</v>
      </c>
      <c r="O12">
        <v>73.287946990682457</v>
      </c>
      <c r="P12">
        <v>24.301038062283737</v>
      </c>
      <c r="Q12">
        <v>4.7928855967078192</v>
      </c>
      <c r="R12">
        <v>18.617448305875037</v>
      </c>
      <c r="S12">
        <v>11.588932106339469</v>
      </c>
      <c r="T12">
        <v>0</v>
      </c>
      <c r="U12">
        <v>51.75920962608204</v>
      </c>
      <c r="V12">
        <v>9.0948623853211021</v>
      </c>
      <c r="W12">
        <v>19.460701663932504</v>
      </c>
      <c r="X12">
        <v>64.788799111560238</v>
      </c>
      <c r="Y12">
        <v>0</v>
      </c>
      <c r="Z12">
        <v>8.6352868800000007</v>
      </c>
      <c r="AA12">
        <v>18.736272</v>
      </c>
      <c r="AB12">
        <v>17.352844704000006</v>
      </c>
      <c r="AC12">
        <v>12.7643852736</v>
      </c>
      <c r="AD12">
        <v>16.071074640000003</v>
      </c>
      <c r="AE12">
        <v>20.285769600000002</v>
      </c>
      <c r="AF12">
        <v>12.303000000000001</v>
      </c>
      <c r="AG12">
        <v>27.170389920000002</v>
      </c>
      <c r="AH12">
        <v>67.171467599999986</v>
      </c>
      <c r="AI12">
        <v>8.3865239999999996</v>
      </c>
      <c r="AJ12">
        <v>0</v>
      </c>
      <c r="AK12">
        <v>22.296000000000003</v>
      </c>
      <c r="AL12">
        <v>62.416800000000002</v>
      </c>
      <c r="AM12">
        <v>7.0255447619047642</v>
      </c>
      <c r="AN12">
        <v>0</v>
      </c>
      <c r="AO12">
        <v>12.654230400000001</v>
      </c>
      <c r="AP12">
        <v>5.0635367999999996</v>
      </c>
      <c r="AQ12">
        <v>0</v>
      </c>
      <c r="AR12">
        <v>21.577017599999998</v>
      </c>
      <c r="AS12">
        <v>13.884078240000001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38.781662893702247</v>
      </c>
      <c r="BB12">
        <f t="shared" si="0"/>
        <v>1017.9393970624991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160.78766479636681</v>
      </c>
      <c r="L13">
        <v>126.96853565429802</v>
      </c>
      <c r="M13">
        <v>85.600572333749369</v>
      </c>
      <c r="N13">
        <v>51.878240903497982</v>
      </c>
      <c r="O13">
        <v>73.287946990682457</v>
      </c>
      <c r="P13">
        <v>24.301038062283737</v>
      </c>
      <c r="Q13">
        <v>4.7928855967078192</v>
      </c>
      <c r="R13">
        <v>18.617448305875037</v>
      </c>
      <c r="S13">
        <v>11.588932106339469</v>
      </c>
      <c r="T13">
        <v>0</v>
      </c>
      <c r="U13">
        <v>51.75920962608204</v>
      </c>
      <c r="V13">
        <v>9.0948623853211021</v>
      </c>
      <c r="W13">
        <v>19.460701663932504</v>
      </c>
      <c r="X13">
        <v>64.788799111560238</v>
      </c>
      <c r="Y13">
        <v>0</v>
      </c>
      <c r="Z13">
        <v>8.6352868800000007</v>
      </c>
      <c r="AA13">
        <v>18.736272</v>
      </c>
      <c r="AB13">
        <v>17.352844704000006</v>
      </c>
      <c r="AC13">
        <v>12.7643852736</v>
      </c>
      <c r="AD13">
        <v>16.071074640000003</v>
      </c>
      <c r="AE13">
        <v>20.285769600000002</v>
      </c>
      <c r="AF13">
        <v>12.303000000000001</v>
      </c>
      <c r="AG13">
        <v>27.170389920000002</v>
      </c>
      <c r="AH13">
        <v>67.171467599999986</v>
      </c>
      <c r="AI13">
        <v>13.977540000000001</v>
      </c>
      <c r="AJ13">
        <v>0</v>
      </c>
      <c r="AK13">
        <v>22.296000000000003</v>
      </c>
      <c r="AL13">
        <v>62.416800000000002</v>
      </c>
      <c r="AM13">
        <v>7.0255447619047642</v>
      </c>
      <c r="AN13">
        <v>0</v>
      </c>
      <c r="AO13">
        <v>12.654230400000001</v>
      </c>
      <c r="AP13">
        <v>5.0635367999999996</v>
      </c>
      <c r="AQ13">
        <v>0</v>
      </c>
      <c r="AR13">
        <v>21.577017599999998</v>
      </c>
      <c r="AS13">
        <v>13.884078240000001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38.986853620102252</v>
      </c>
      <c r="BB13">
        <f t="shared" si="0"/>
        <v>1023.3252223360992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160.78766479636681</v>
      </c>
      <c r="L14">
        <v>126.96853565429802</v>
      </c>
      <c r="M14">
        <v>85.600572333749369</v>
      </c>
      <c r="N14">
        <v>51.878240903497982</v>
      </c>
      <c r="O14">
        <v>73.287946990682457</v>
      </c>
      <c r="P14">
        <v>24.301038062283737</v>
      </c>
      <c r="Q14">
        <v>4.7928855967078192</v>
      </c>
      <c r="R14">
        <v>18.617448305875037</v>
      </c>
      <c r="S14">
        <v>11.588932106339469</v>
      </c>
      <c r="T14">
        <v>0</v>
      </c>
      <c r="U14">
        <v>51.75920962608204</v>
      </c>
      <c r="V14">
        <v>9.0948623853211021</v>
      </c>
      <c r="W14">
        <v>19.460701663932504</v>
      </c>
      <c r="X14">
        <v>64.788799111560238</v>
      </c>
      <c r="Y14">
        <v>0</v>
      </c>
      <c r="Z14">
        <v>8.6352868800000007</v>
      </c>
      <c r="AA14">
        <v>18.736272</v>
      </c>
      <c r="AB14">
        <v>17.352844704000006</v>
      </c>
      <c r="AC14">
        <v>12.7643852736</v>
      </c>
      <c r="AD14">
        <v>16.071074640000003</v>
      </c>
      <c r="AE14">
        <v>20.285769600000002</v>
      </c>
      <c r="AF14">
        <v>12.303000000000001</v>
      </c>
      <c r="AG14">
        <v>27.170389920000002</v>
      </c>
      <c r="AH14">
        <v>67.171467599999986</v>
      </c>
      <c r="AI14">
        <v>13.977540000000001</v>
      </c>
      <c r="AJ14">
        <v>0</v>
      </c>
      <c r="AK14">
        <v>22.296000000000003</v>
      </c>
      <c r="AL14">
        <v>62.416800000000002</v>
      </c>
      <c r="AM14">
        <v>7.0255447619047642</v>
      </c>
      <c r="AN14">
        <v>0</v>
      </c>
      <c r="AO14">
        <v>12.654230400000001</v>
      </c>
      <c r="AP14">
        <v>5.0635367999999996</v>
      </c>
      <c r="AQ14">
        <v>0</v>
      </c>
      <c r="AR14">
        <v>21.577017599999998</v>
      </c>
      <c r="AS14">
        <v>13.884078240000001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38.986853620102252</v>
      </c>
      <c r="BB14">
        <f t="shared" si="0"/>
        <v>1023.3252223360992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160.78766479636681</v>
      </c>
      <c r="L15">
        <v>126.96853565429802</v>
      </c>
      <c r="M15">
        <v>82.375327321706763</v>
      </c>
      <c r="N15">
        <v>51.878240903497982</v>
      </c>
      <c r="O15">
        <v>73.287946990682457</v>
      </c>
      <c r="P15">
        <v>24.301038062283737</v>
      </c>
      <c r="Q15">
        <v>4.7928855967078192</v>
      </c>
      <c r="R15">
        <v>18.617448305875037</v>
      </c>
      <c r="S15">
        <v>11.588932106339469</v>
      </c>
      <c r="T15">
        <v>0</v>
      </c>
      <c r="U15">
        <v>51.75920962608204</v>
      </c>
      <c r="V15">
        <v>9.0948623853211021</v>
      </c>
      <c r="W15">
        <v>19.734023110700253</v>
      </c>
      <c r="X15">
        <v>64.788799111560238</v>
      </c>
      <c r="Y15">
        <v>0</v>
      </c>
      <c r="Z15">
        <v>8.6352868800000007</v>
      </c>
      <c r="AA15">
        <v>18.736272</v>
      </c>
      <c r="AB15">
        <v>17.352844704000006</v>
      </c>
      <c r="AC15">
        <v>12.7643852736</v>
      </c>
      <c r="AD15">
        <v>16.071074640000003</v>
      </c>
      <c r="AE15">
        <v>20.285769600000002</v>
      </c>
      <c r="AF15">
        <v>12.303000000000001</v>
      </c>
      <c r="AG15">
        <v>27.170389920000002</v>
      </c>
      <c r="AH15">
        <v>67.171467599999986</v>
      </c>
      <c r="AI15">
        <v>13.977540000000001</v>
      </c>
      <c r="AJ15">
        <v>0</v>
      </c>
      <c r="AK15">
        <v>22.296000000000003</v>
      </c>
      <c r="AL15">
        <v>59.209269999999997</v>
      </c>
      <c r="AM15">
        <v>7.0255447619047642</v>
      </c>
      <c r="AN15">
        <v>0</v>
      </c>
      <c r="AO15">
        <v>12.654230400000001</v>
      </c>
      <c r="AP15">
        <v>5.0635367999999996</v>
      </c>
      <c r="AQ15">
        <v>0</v>
      </c>
      <c r="AR15">
        <v>21.577017599999998</v>
      </c>
      <c r="AS15">
        <v>13.884078240000001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38.76080127866318</v>
      </c>
      <c r="BB15">
        <f t="shared" si="0"/>
        <v>1017.3918211122634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160.78766479636681</v>
      </c>
      <c r="L16">
        <v>126.96853565429802</v>
      </c>
      <c r="M16">
        <v>82.375327321706763</v>
      </c>
      <c r="N16">
        <v>51.878240903497982</v>
      </c>
      <c r="O16">
        <v>73.287946990682457</v>
      </c>
      <c r="P16">
        <v>24.301038062283737</v>
      </c>
      <c r="Q16">
        <v>4.7928855967078192</v>
      </c>
      <c r="R16">
        <v>18.617448305875037</v>
      </c>
      <c r="S16">
        <v>11.588932106339469</v>
      </c>
      <c r="T16">
        <v>0</v>
      </c>
      <c r="U16">
        <v>51.75920962608204</v>
      </c>
      <c r="V16">
        <v>9.0948623853211021</v>
      </c>
      <c r="W16">
        <v>19.733663200870986</v>
      </c>
      <c r="X16">
        <v>64.788799111560238</v>
      </c>
      <c r="Y16">
        <v>0</v>
      </c>
      <c r="Z16">
        <v>8.6352868800000007</v>
      </c>
      <c r="AA16">
        <v>18.736272</v>
      </c>
      <c r="AB16">
        <v>17.352844704000006</v>
      </c>
      <c r="AC16">
        <v>12.7643852736</v>
      </c>
      <c r="AD16">
        <v>16.071074640000003</v>
      </c>
      <c r="AE16">
        <v>20.285769600000002</v>
      </c>
      <c r="AF16">
        <v>12.303000000000001</v>
      </c>
      <c r="AG16">
        <v>27.170389920000002</v>
      </c>
      <c r="AH16">
        <v>67.171467599999986</v>
      </c>
      <c r="AI16">
        <v>15.654844799999999</v>
      </c>
      <c r="AJ16">
        <v>0</v>
      </c>
      <c r="AK16">
        <v>22.296000000000003</v>
      </c>
      <c r="AL16">
        <v>59.209269999999997</v>
      </c>
      <c r="AM16">
        <v>7.0255447619047642</v>
      </c>
      <c r="AN16">
        <v>0</v>
      </c>
      <c r="AO16">
        <v>12.654230400000001</v>
      </c>
      <c r="AP16">
        <v>5.0635367999999996</v>
      </c>
      <c r="AQ16">
        <v>0</v>
      </c>
      <c r="AR16">
        <v>23.031648000000001</v>
      </c>
      <c r="AS16">
        <v>13.884078240000001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38.875729805258175</v>
      </c>
      <c r="BB16">
        <f t="shared" si="0"/>
        <v>1020.4084678758392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160.78766479636681</v>
      </c>
      <c r="L17">
        <v>126.96871082690416</v>
      </c>
      <c r="M17">
        <v>82.375327321706763</v>
      </c>
      <c r="N17">
        <v>51.878240903497982</v>
      </c>
      <c r="O17">
        <v>73.287946990682457</v>
      </c>
      <c r="P17">
        <v>24.301038062283737</v>
      </c>
      <c r="Q17">
        <v>4.7928855967078192</v>
      </c>
      <c r="R17">
        <v>18.617448305875037</v>
      </c>
      <c r="S17">
        <v>11.588932106339469</v>
      </c>
      <c r="T17">
        <v>0</v>
      </c>
      <c r="U17">
        <v>51.75920962608204</v>
      </c>
      <c r="V17">
        <v>9.0948623853211021</v>
      </c>
      <c r="W17">
        <v>19.733663200870986</v>
      </c>
      <c r="X17">
        <v>64.787708901155753</v>
      </c>
      <c r="Y17">
        <v>0</v>
      </c>
      <c r="Z17">
        <v>8.6352868800000007</v>
      </c>
      <c r="AA17">
        <v>18.736272</v>
      </c>
      <c r="AB17">
        <v>17.352844704000006</v>
      </c>
      <c r="AC17">
        <v>12.7643852736</v>
      </c>
      <c r="AD17">
        <v>16.071074640000003</v>
      </c>
      <c r="AE17">
        <v>20.285769600000002</v>
      </c>
      <c r="AF17">
        <v>12.303000000000001</v>
      </c>
      <c r="AG17">
        <v>27.170389920000002</v>
      </c>
      <c r="AH17">
        <v>67.171467599999986</v>
      </c>
      <c r="AI17">
        <v>15.654844799999999</v>
      </c>
      <c r="AJ17">
        <v>0</v>
      </c>
      <c r="AK17">
        <v>22.296000000000003</v>
      </c>
      <c r="AL17">
        <v>59.209269999999997</v>
      </c>
      <c r="AM17">
        <v>7.0255447619047642</v>
      </c>
      <c r="AN17">
        <v>0</v>
      </c>
      <c r="AO17">
        <v>12.654230400000001</v>
      </c>
      <c r="AP17">
        <v>5.6824135200000008</v>
      </c>
      <c r="AQ17">
        <v>0</v>
      </c>
      <c r="AR17">
        <v>23.031648000000001</v>
      </c>
      <c r="AS17">
        <v>13.884078240000001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38.89840918338983</v>
      </c>
      <c r="BB17">
        <f t="shared" si="0"/>
        <v>1021.0037501799089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160.78766479636681</v>
      </c>
      <c r="L18">
        <v>126.96871082690416</v>
      </c>
      <c r="M18">
        <v>82.375327321706763</v>
      </c>
      <c r="N18">
        <v>51.878240903497982</v>
      </c>
      <c r="O18">
        <v>73.287946990682457</v>
      </c>
      <c r="P18">
        <v>24.301038062283737</v>
      </c>
      <c r="Q18">
        <v>4.7928855967078192</v>
      </c>
      <c r="R18">
        <v>18.617448305875037</v>
      </c>
      <c r="S18">
        <v>11.588932106339469</v>
      </c>
      <c r="T18">
        <v>0</v>
      </c>
      <c r="U18">
        <v>51.75920962608204</v>
      </c>
      <c r="V18">
        <v>9.0948623853211021</v>
      </c>
      <c r="W18">
        <v>19.733663200870986</v>
      </c>
      <c r="X18">
        <v>64.787708901155753</v>
      </c>
      <c r="Y18">
        <v>0</v>
      </c>
      <c r="Z18">
        <v>8.6352868800000007</v>
      </c>
      <c r="AA18">
        <v>18.736272</v>
      </c>
      <c r="AB18">
        <v>17.352844704000006</v>
      </c>
      <c r="AC18">
        <v>12.7643852736</v>
      </c>
      <c r="AD18">
        <v>16.071074640000003</v>
      </c>
      <c r="AE18">
        <v>20.285769600000002</v>
      </c>
      <c r="AF18">
        <v>12.303000000000001</v>
      </c>
      <c r="AG18">
        <v>27.170389920000002</v>
      </c>
      <c r="AH18">
        <v>67.171467599999986</v>
      </c>
      <c r="AI18">
        <v>15.654844799999999</v>
      </c>
      <c r="AJ18">
        <v>0</v>
      </c>
      <c r="AK18">
        <v>22.296000000000003</v>
      </c>
      <c r="AL18">
        <v>59.209269999999997</v>
      </c>
      <c r="AM18">
        <v>7.0255447619047642</v>
      </c>
      <c r="AN18">
        <v>0</v>
      </c>
      <c r="AO18">
        <v>12.654230400000001</v>
      </c>
      <c r="AP18">
        <v>5.6824135200000008</v>
      </c>
      <c r="AQ18">
        <v>0</v>
      </c>
      <c r="AR18">
        <v>23.031648000000001</v>
      </c>
      <c r="AS18">
        <v>13.884078240000001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38.89840918338983</v>
      </c>
      <c r="BB18">
        <f t="shared" si="0"/>
        <v>1021.0037501799089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160.78766479636681</v>
      </c>
      <c r="L19">
        <v>126.96853565429802</v>
      </c>
      <c r="M19">
        <v>82.375327321706763</v>
      </c>
      <c r="N19">
        <v>51.878240903497982</v>
      </c>
      <c r="O19">
        <v>73.287946990682457</v>
      </c>
      <c r="P19">
        <v>24.301038062283737</v>
      </c>
      <c r="Q19">
        <v>4.7928855967078192</v>
      </c>
      <c r="R19">
        <v>18.617448305875037</v>
      </c>
      <c r="S19">
        <v>11.588932106339469</v>
      </c>
      <c r="T19">
        <v>0</v>
      </c>
      <c r="U19">
        <v>51.75920962608204</v>
      </c>
      <c r="V19">
        <v>9.0948623853211021</v>
      </c>
      <c r="W19">
        <v>19.733663200870986</v>
      </c>
      <c r="X19">
        <v>64.787708901155753</v>
      </c>
      <c r="Y19">
        <v>0</v>
      </c>
      <c r="Z19">
        <v>5.7568579199999999</v>
      </c>
      <c r="AA19">
        <v>18.736272</v>
      </c>
      <c r="AB19">
        <v>17.352844704000006</v>
      </c>
      <c r="AC19">
        <v>12.7643852736</v>
      </c>
      <c r="AD19">
        <v>16.071074640000003</v>
      </c>
      <c r="AE19">
        <v>16.904807999999999</v>
      </c>
      <c r="AF19">
        <v>12.303000000000001</v>
      </c>
      <c r="AG19">
        <v>27.170389920000002</v>
      </c>
      <c r="AH19">
        <v>67.171467599999986</v>
      </c>
      <c r="AI19">
        <v>15.654844799999999</v>
      </c>
      <c r="AJ19">
        <v>0</v>
      </c>
      <c r="AK19">
        <v>22.296000000000003</v>
      </c>
      <c r="AL19">
        <v>59.209269999999997</v>
      </c>
      <c r="AM19">
        <v>7.0255447619047642</v>
      </c>
      <c r="AN19">
        <v>0</v>
      </c>
      <c r="AO19">
        <v>12.654230400000001</v>
      </c>
      <c r="AP19">
        <v>5.6824135200000008</v>
      </c>
      <c r="AQ19">
        <v>0</v>
      </c>
      <c r="AR19">
        <v>23.031648000000001</v>
      </c>
      <c r="AS19">
        <v>13.884078240000001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38.668683152769475</v>
      </c>
      <c r="BB19">
        <f t="shared" si="0"/>
        <v>1014.9739104779233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160.78766479636681</v>
      </c>
      <c r="L20">
        <v>126.96853565429802</v>
      </c>
      <c r="M20">
        <v>82.375327321706763</v>
      </c>
      <c r="N20">
        <v>51.878240903497982</v>
      </c>
      <c r="O20">
        <v>73.287946990682457</v>
      </c>
      <c r="P20">
        <v>24.301038062283737</v>
      </c>
      <c r="Q20">
        <v>4.7928855967078192</v>
      </c>
      <c r="R20">
        <v>18.617448305875037</v>
      </c>
      <c r="S20">
        <v>11.588932106339469</v>
      </c>
      <c r="T20">
        <v>0</v>
      </c>
      <c r="U20">
        <v>51.75920962608204</v>
      </c>
      <c r="V20">
        <v>9.0948623853211021</v>
      </c>
      <c r="W20">
        <v>19.733663200870986</v>
      </c>
      <c r="X20">
        <v>64.787708901155753</v>
      </c>
      <c r="Y20">
        <v>0</v>
      </c>
      <c r="Z20">
        <v>5.7568579199999999</v>
      </c>
      <c r="AA20">
        <v>18.736272</v>
      </c>
      <c r="AB20">
        <v>17.352844704000006</v>
      </c>
      <c r="AC20">
        <v>12.7643852736</v>
      </c>
      <c r="AD20">
        <v>16.071074640000003</v>
      </c>
      <c r="AE20">
        <v>16.904807999999999</v>
      </c>
      <c r="AF20">
        <v>12.303000000000001</v>
      </c>
      <c r="AG20">
        <v>27.170389920000002</v>
      </c>
      <c r="AH20">
        <v>67.171467599999986</v>
      </c>
      <c r="AI20">
        <v>15.654844799999999</v>
      </c>
      <c r="AJ20">
        <v>0</v>
      </c>
      <c r="AK20">
        <v>22.296000000000003</v>
      </c>
      <c r="AL20">
        <v>59.209269999999997</v>
      </c>
      <c r="AM20">
        <v>7.0255447619047642</v>
      </c>
      <c r="AN20">
        <v>0</v>
      </c>
      <c r="AO20">
        <v>12.654230400000001</v>
      </c>
      <c r="AP20">
        <v>5.6824135200000008</v>
      </c>
      <c r="AQ20">
        <v>0</v>
      </c>
      <c r="AR20">
        <v>21.577017599999998</v>
      </c>
      <c r="AS20">
        <v>13.884078240000001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38.615298392769475</v>
      </c>
      <c r="BB20">
        <f t="shared" si="0"/>
        <v>1013.5726648379233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160.78766479636681</v>
      </c>
      <c r="L21">
        <v>126.96871082690416</v>
      </c>
      <c r="M21">
        <v>82.375327321706763</v>
      </c>
      <c r="N21">
        <v>51.878240903497982</v>
      </c>
      <c r="O21">
        <v>73.287946990682457</v>
      </c>
      <c r="P21">
        <v>24.301038062283737</v>
      </c>
      <c r="Q21">
        <v>4.7928855967078192</v>
      </c>
      <c r="R21">
        <v>18.617448305875037</v>
      </c>
      <c r="S21">
        <v>11.588932106339469</v>
      </c>
      <c r="T21">
        <v>0</v>
      </c>
      <c r="U21">
        <v>51.75920962608204</v>
      </c>
      <c r="V21">
        <v>9.0948623853211021</v>
      </c>
      <c r="W21">
        <v>19.733663200870986</v>
      </c>
      <c r="X21">
        <v>64.787708901155753</v>
      </c>
      <c r="Y21">
        <v>0</v>
      </c>
      <c r="Z21">
        <v>5.7568579199999999</v>
      </c>
      <c r="AA21">
        <v>18.736272</v>
      </c>
      <c r="AB21">
        <v>17.352844704000006</v>
      </c>
      <c r="AC21">
        <v>12.7643852736</v>
      </c>
      <c r="AD21">
        <v>16.071074640000003</v>
      </c>
      <c r="AE21">
        <v>16.904807999999999</v>
      </c>
      <c r="AF21">
        <v>12.303000000000001</v>
      </c>
      <c r="AG21">
        <v>27.170389920000002</v>
      </c>
      <c r="AH21">
        <v>67.171467599999986</v>
      </c>
      <c r="AI21">
        <v>15.654844799999999</v>
      </c>
      <c r="AJ21">
        <v>0</v>
      </c>
      <c r="AK21">
        <v>22.296000000000003</v>
      </c>
      <c r="AL21">
        <v>59.209269999999997</v>
      </c>
      <c r="AM21">
        <v>7.0255447619047642</v>
      </c>
      <c r="AN21">
        <v>0</v>
      </c>
      <c r="AO21">
        <v>12.654230400000001</v>
      </c>
      <c r="AP21">
        <v>5.6824135200000008</v>
      </c>
      <c r="AQ21">
        <v>0</v>
      </c>
      <c r="AR21">
        <v>21.577017599999998</v>
      </c>
      <c r="AS21">
        <v>13.824997056000001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38.613136485789838</v>
      </c>
      <c r="BB21">
        <f t="shared" si="0"/>
        <v>1013.515920733509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160.78766479636681</v>
      </c>
      <c r="L22">
        <v>126.96871082690416</v>
      </c>
      <c r="M22">
        <v>82.375327321706763</v>
      </c>
      <c r="N22">
        <v>51.878240903497982</v>
      </c>
      <c r="O22">
        <v>73.287946990682457</v>
      </c>
      <c r="P22">
        <v>24.301038062283737</v>
      </c>
      <c r="Q22">
        <v>4.7928855967078192</v>
      </c>
      <c r="R22">
        <v>18.617448305875037</v>
      </c>
      <c r="S22">
        <v>11.588932106339469</v>
      </c>
      <c r="T22">
        <v>0</v>
      </c>
      <c r="U22">
        <v>51.75920962608204</v>
      </c>
      <c r="V22">
        <v>9.0948623853211021</v>
      </c>
      <c r="W22">
        <v>19.733663200870986</v>
      </c>
      <c r="X22">
        <v>64.787708901155753</v>
      </c>
      <c r="Y22">
        <v>0</v>
      </c>
      <c r="Z22">
        <v>5.7568579199999999</v>
      </c>
      <c r="AA22">
        <v>18.736272</v>
      </c>
      <c r="AB22">
        <v>17.352844704000006</v>
      </c>
      <c r="AC22">
        <v>12.7643852736</v>
      </c>
      <c r="AD22">
        <v>16.071074640000003</v>
      </c>
      <c r="AE22">
        <v>16.904807999999999</v>
      </c>
      <c r="AF22">
        <v>12.303000000000001</v>
      </c>
      <c r="AG22">
        <v>27.170389920000002</v>
      </c>
      <c r="AH22">
        <v>67.171467599999986</v>
      </c>
      <c r="AI22">
        <v>15.654844799999999</v>
      </c>
      <c r="AJ22">
        <v>0</v>
      </c>
      <c r="AK22">
        <v>22.296000000000003</v>
      </c>
      <c r="AL22">
        <v>59.209269999999997</v>
      </c>
      <c r="AM22">
        <v>7.0255447619047642</v>
      </c>
      <c r="AN22">
        <v>0</v>
      </c>
      <c r="AO22">
        <v>12.654230400000001</v>
      </c>
      <c r="AP22">
        <v>5.6824135200000008</v>
      </c>
      <c r="AQ22">
        <v>10.0441</v>
      </c>
      <c r="AR22">
        <v>21.577017599999998</v>
      </c>
      <c r="AS22">
        <v>13.824997056000001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38.981754955789839</v>
      </c>
      <c r="BB22">
        <f t="shared" si="0"/>
        <v>1023.1914022635091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160.78766479636681</v>
      </c>
      <c r="L23">
        <v>126.96853565429802</v>
      </c>
      <c r="M23">
        <v>62.387543252595151</v>
      </c>
      <c r="N23">
        <v>51.878240903497982</v>
      </c>
      <c r="O23">
        <v>73.287946990682457</v>
      </c>
      <c r="P23">
        <v>24.301038062283737</v>
      </c>
      <c r="Q23">
        <v>4.7928855967078192</v>
      </c>
      <c r="R23">
        <v>18.617448305875037</v>
      </c>
      <c r="S23">
        <v>11.588932106339469</v>
      </c>
      <c r="T23">
        <v>0</v>
      </c>
      <c r="U23">
        <v>51.75920962608204</v>
      </c>
      <c r="V23">
        <v>9.0948623853211021</v>
      </c>
      <c r="W23">
        <v>19.733663200870986</v>
      </c>
      <c r="X23">
        <v>64.787708901155753</v>
      </c>
      <c r="Y23">
        <v>0</v>
      </c>
      <c r="Z23">
        <v>5.7568579199999999</v>
      </c>
      <c r="AA23">
        <v>18.736272</v>
      </c>
      <c r="AB23">
        <v>17.352844704000006</v>
      </c>
      <c r="AC23">
        <v>12.7643852736</v>
      </c>
      <c r="AD23">
        <v>16.071074640000003</v>
      </c>
      <c r="AE23">
        <v>20.285769600000002</v>
      </c>
      <c r="AF23">
        <v>12.303000000000001</v>
      </c>
      <c r="AG23">
        <v>27.170389920000002</v>
      </c>
      <c r="AH23">
        <v>67.171467599999986</v>
      </c>
      <c r="AI23">
        <v>13.977540000000001</v>
      </c>
      <c r="AJ23">
        <v>0</v>
      </c>
      <c r="AK23">
        <v>22.296000000000003</v>
      </c>
      <c r="AL23">
        <v>59.209269999999997</v>
      </c>
      <c r="AM23">
        <v>7.0255447619047642</v>
      </c>
      <c r="AN23">
        <v>0</v>
      </c>
      <c r="AO23">
        <v>12.654230400000001</v>
      </c>
      <c r="AP23">
        <v>5.0635367999999996</v>
      </c>
      <c r="AQ23">
        <v>10.0441</v>
      </c>
      <c r="AR23">
        <v>21.577017599999998</v>
      </c>
      <c r="AS23">
        <v>13.824997056000001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38.288008796851798</v>
      </c>
      <c r="BB23">
        <f t="shared" si="0"/>
        <v>1004.9819692607294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160.78766479636681</v>
      </c>
      <c r="L24">
        <v>126.96853565429802</v>
      </c>
      <c r="M24">
        <v>62.387543252595151</v>
      </c>
      <c r="N24">
        <v>51.878240903497982</v>
      </c>
      <c r="O24">
        <v>73.287946990682457</v>
      </c>
      <c r="P24">
        <v>24.301038062283737</v>
      </c>
      <c r="Q24">
        <v>4.7928855967078192</v>
      </c>
      <c r="R24">
        <v>18.617448305875037</v>
      </c>
      <c r="S24">
        <v>11.588932106339469</v>
      </c>
      <c r="T24">
        <v>0</v>
      </c>
      <c r="U24">
        <v>51.75920962608204</v>
      </c>
      <c r="V24">
        <v>9.0948623853211021</v>
      </c>
      <c r="W24">
        <v>19.733663200870986</v>
      </c>
      <c r="X24">
        <v>64.787708901155753</v>
      </c>
      <c r="Y24">
        <v>0</v>
      </c>
      <c r="Z24">
        <v>5.7568579199999999</v>
      </c>
      <c r="AA24">
        <v>18.736272</v>
      </c>
      <c r="AB24">
        <v>17.352844704000006</v>
      </c>
      <c r="AC24">
        <v>12.7643852736</v>
      </c>
      <c r="AD24">
        <v>16.071074640000003</v>
      </c>
      <c r="AE24">
        <v>20.285769600000002</v>
      </c>
      <c r="AF24">
        <v>12.303000000000001</v>
      </c>
      <c r="AG24">
        <v>27.170389920000002</v>
      </c>
      <c r="AH24">
        <v>67.171467599999986</v>
      </c>
      <c r="AI24">
        <v>13.977540000000001</v>
      </c>
      <c r="AJ24">
        <v>0</v>
      </c>
      <c r="AK24">
        <v>22.296000000000003</v>
      </c>
      <c r="AL24">
        <v>59.209269999999997</v>
      </c>
      <c r="AM24">
        <v>7.0255447619047642</v>
      </c>
      <c r="AN24">
        <v>0</v>
      </c>
      <c r="AO24">
        <v>12.654230400000001</v>
      </c>
      <c r="AP24">
        <v>5.0635367999999996</v>
      </c>
      <c r="AQ24">
        <v>20.088200000000001</v>
      </c>
      <c r="AR24">
        <v>21.577017599999998</v>
      </c>
      <c r="AS24">
        <v>13.824997056000001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38.6566272668518</v>
      </c>
      <c r="BB24">
        <f t="shared" si="0"/>
        <v>1014.6574507907295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160.79114338214043</v>
      </c>
      <c r="L25">
        <v>126.96853565429802</v>
      </c>
      <c r="M25">
        <v>62.387543252595151</v>
      </c>
      <c r="N25">
        <v>51.878240903497982</v>
      </c>
      <c r="O25">
        <v>73.287946990682457</v>
      </c>
      <c r="P25">
        <v>24.301038062283737</v>
      </c>
      <c r="Q25">
        <v>4.7854519505233117</v>
      </c>
      <c r="R25">
        <v>18.368269186306126</v>
      </c>
      <c r="S25">
        <v>11.590457142857142</v>
      </c>
      <c r="T25">
        <v>0</v>
      </c>
      <c r="U25">
        <v>51.75920962608204</v>
      </c>
      <c r="V25">
        <v>9.0948623853211021</v>
      </c>
      <c r="W25">
        <v>19.733663200870986</v>
      </c>
      <c r="X25">
        <v>64.787627878224811</v>
      </c>
      <c r="Y25">
        <v>0</v>
      </c>
      <c r="Z25">
        <v>5.7568579199999999</v>
      </c>
      <c r="AA25">
        <v>18.736272</v>
      </c>
      <c r="AB25">
        <v>17.352844704000006</v>
      </c>
      <c r="AC25">
        <v>12.7643852736</v>
      </c>
      <c r="AD25">
        <v>16.071074640000003</v>
      </c>
      <c r="AE25">
        <v>20.285769600000002</v>
      </c>
      <c r="AF25">
        <v>12.303000000000001</v>
      </c>
      <c r="AG25">
        <v>27.170389920000002</v>
      </c>
      <c r="AH25">
        <v>67.171467599999986</v>
      </c>
      <c r="AI25">
        <v>10.063828800000001</v>
      </c>
      <c r="AJ25">
        <v>0</v>
      </c>
      <c r="AK25">
        <v>22.296000000000003</v>
      </c>
      <c r="AL25">
        <v>59.209269999999997</v>
      </c>
      <c r="AM25">
        <v>7.0255447619047642</v>
      </c>
      <c r="AN25">
        <v>0</v>
      </c>
      <c r="AO25">
        <v>12.654230400000001</v>
      </c>
      <c r="AP25">
        <v>5.0635367999999996</v>
      </c>
      <c r="AQ25">
        <v>21.398300000000003</v>
      </c>
      <c r="AR25">
        <v>21.577017599999998</v>
      </c>
      <c r="AS25">
        <v>13.824997056000001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38.551837750390192</v>
      </c>
      <c r="BB25">
        <f t="shared" si="0"/>
        <v>1011.906938940798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160.79114338214043</v>
      </c>
      <c r="L26">
        <v>126.96853565429802</v>
      </c>
      <c r="M26">
        <v>62.387543252595151</v>
      </c>
      <c r="N26">
        <v>51.878240903497982</v>
      </c>
      <c r="O26">
        <v>73.287946990682457</v>
      </c>
      <c r="P26">
        <v>24.301038062283737</v>
      </c>
      <c r="Q26">
        <v>4.7854519505233117</v>
      </c>
      <c r="R26">
        <v>18.615099020328188</v>
      </c>
      <c r="S26">
        <v>11.590457142857142</v>
      </c>
      <c r="T26">
        <v>0</v>
      </c>
      <c r="U26">
        <v>51.75920962608204</v>
      </c>
      <c r="V26">
        <v>9.0948623853211021</v>
      </c>
      <c r="W26">
        <v>19.734023110700253</v>
      </c>
      <c r="X26">
        <v>64.788799111560238</v>
      </c>
      <c r="Y26">
        <v>0</v>
      </c>
      <c r="Z26">
        <v>5.7568579199999999</v>
      </c>
      <c r="AA26">
        <v>18.736272</v>
      </c>
      <c r="AB26">
        <v>17.352844704000006</v>
      </c>
      <c r="AC26">
        <v>12.7643852736</v>
      </c>
      <c r="AD26">
        <v>16.071074640000003</v>
      </c>
      <c r="AE26">
        <v>20.285769600000002</v>
      </c>
      <c r="AF26">
        <v>12.303000000000001</v>
      </c>
      <c r="AG26">
        <v>27.170389920000002</v>
      </c>
      <c r="AH26">
        <v>67.171467599999986</v>
      </c>
      <c r="AI26">
        <v>11.182032</v>
      </c>
      <c r="AJ26">
        <v>0</v>
      </c>
      <c r="AK26">
        <v>22.296000000000003</v>
      </c>
      <c r="AL26">
        <v>59.209269999999997</v>
      </c>
      <c r="AM26">
        <v>7.0255447619047642</v>
      </c>
      <c r="AN26">
        <v>0</v>
      </c>
      <c r="AO26">
        <v>12.654230400000001</v>
      </c>
      <c r="AP26">
        <v>5.0635367999999996</v>
      </c>
      <c r="AQ26">
        <v>21.835000000000004</v>
      </c>
      <c r="AR26">
        <v>21.577017599999998</v>
      </c>
      <c r="AS26">
        <v>13.824997056000001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38.618017558509607</v>
      </c>
      <c r="BB26">
        <f t="shared" si="0"/>
        <v>1013.6440233098654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160.79114338214043</v>
      </c>
      <c r="L27">
        <v>126.96853565429802</v>
      </c>
      <c r="M27">
        <v>62.387543252595151</v>
      </c>
      <c r="N27">
        <v>51.878240903497982</v>
      </c>
      <c r="O27">
        <v>73.287946990682457</v>
      </c>
      <c r="P27">
        <v>24.301038062283737</v>
      </c>
      <c r="Q27">
        <v>4.7854519505233117</v>
      </c>
      <c r="R27">
        <v>18.615099020328188</v>
      </c>
      <c r="S27">
        <v>11.590457142857142</v>
      </c>
      <c r="T27">
        <v>0</v>
      </c>
      <c r="U27">
        <v>51.75920962608204</v>
      </c>
      <c r="V27">
        <v>9.0948623853211021</v>
      </c>
      <c r="W27">
        <v>19.734023110700253</v>
      </c>
      <c r="X27">
        <v>64.788799111560238</v>
      </c>
      <c r="Y27">
        <v>0</v>
      </c>
      <c r="Z27">
        <v>5.7568579199999999</v>
      </c>
      <c r="AA27">
        <v>18.736272</v>
      </c>
      <c r="AB27">
        <v>17.352844704000006</v>
      </c>
      <c r="AC27">
        <v>12.7643852736</v>
      </c>
      <c r="AD27">
        <v>16.071074640000003</v>
      </c>
      <c r="AE27">
        <v>20.285769600000002</v>
      </c>
      <c r="AF27">
        <v>12.303000000000001</v>
      </c>
      <c r="AG27">
        <v>27.170389920000002</v>
      </c>
      <c r="AH27">
        <v>67.171467599999986</v>
      </c>
      <c r="AI27">
        <v>13.977540000000001</v>
      </c>
      <c r="AJ27">
        <v>0</v>
      </c>
      <c r="AK27">
        <v>22.296000000000003</v>
      </c>
      <c r="AL27">
        <v>59.209269999999997</v>
      </c>
      <c r="AM27">
        <v>7.0255447619047642</v>
      </c>
      <c r="AN27">
        <v>0</v>
      </c>
      <c r="AO27">
        <v>12.654230400000001</v>
      </c>
      <c r="AP27">
        <v>5.0635367999999996</v>
      </c>
      <c r="AQ27">
        <v>31.442400000000006</v>
      </c>
      <c r="AR27">
        <v>21.577017599999998</v>
      </c>
      <c r="AS27">
        <v>13.824997056000001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39.073204501709611</v>
      </c>
      <c r="BB27">
        <f t="shared" si="0"/>
        <v>1025.5917443666654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160.79114338214043</v>
      </c>
      <c r="L28">
        <v>126.96853565429802</v>
      </c>
      <c r="M28">
        <v>62.387543252595151</v>
      </c>
      <c r="N28">
        <v>51.878240903497982</v>
      </c>
      <c r="O28">
        <v>73.287946990682457</v>
      </c>
      <c r="P28">
        <v>24.301038062283737</v>
      </c>
      <c r="Q28">
        <v>4.7854519505233117</v>
      </c>
      <c r="R28">
        <v>18.615099020328188</v>
      </c>
      <c r="S28">
        <v>11.590457142857142</v>
      </c>
      <c r="T28">
        <v>0</v>
      </c>
      <c r="U28">
        <v>51.75920962608204</v>
      </c>
      <c r="V28">
        <v>9.0948623853211021</v>
      </c>
      <c r="W28">
        <v>19.734023110700253</v>
      </c>
      <c r="X28">
        <v>64.788799111560238</v>
      </c>
      <c r="Y28">
        <v>0</v>
      </c>
      <c r="Z28">
        <v>5.7568579199999999</v>
      </c>
      <c r="AA28">
        <v>18.736272</v>
      </c>
      <c r="AB28">
        <v>17.352844704000006</v>
      </c>
      <c r="AC28">
        <v>12.7643852736</v>
      </c>
      <c r="AD28">
        <v>16.071074640000003</v>
      </c>
      <c r="AE28">
        <v>20.285769600000002</v>
      </c>
      <c r="AF28">
        <v>12.303000000000001</v>
      </c>
      <c r="AG28">
        <v>27.170389920000002</v>
      </c>
      <c r="AH28">
        <v>67.171467599999986</v>
      </c>
      <c r="AI28">
        <v>29.073283199999999</v>
      </c>
      <c r="AJ28">
        <v>0</v>
      </c>
      <c r="AK28">
        <v>22.296000000000003</v>
      </c>
      <c r="AL28">
        <v>59.209269999999997</v>
      </c>
      <c r="AM28">
        <v>7.0255447619047642</v>
      </c>
      <c r="AN28">
        <v>0</v>
      </c>
      <c r="AO28">
        <v>12.654230400000001</v>
      </c>
      <c r="AP28">
        <v>5.0635367999999996</v>
      </c>
      <c r="AQ28">
        <v>31.442400000000006</v>
      </c>
      <c r="AR28">
        <v>21.577017599999998</v>
      </c>
      <c r="AS28">
        <v>13.824997056000001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39.627217969709605</v>
      </c>
      <c r="BB28">
        <f t="shared" si="0"/>
        <v>1040.1334740986654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160.79114338214043</v>
      </c>
      <c r="L29">
        <v>126.96853565429802</v>
      </c>
      <c r="M29">
        <v>62.387543252595151</v>
      </c>
      <c r="N29">
        <v>51.878240903497982</v>
      </c>
      <c r="O29">
        <v>73.287946990682457</v>
      </c>
      <c r="P29">
        <v>24.301038062283737</v>
      </c>
      <c r="Q29">
        <v>4.7854519505233117</v>
      </c>
      <c r="R29">
        <v>18.615099020328188</v>
      </c>
      <c r="S29">
        <v>11.590457142857142</v>
      </c>
      <c r="T29">
        <v>0</v>
      </c>
      <c r="U29">
        <v>51.75920962608204</v>
      </c>
      <c r="V29">
        <v>9.0948623853211021</v>
      </c>
      <c r="W29">
        <v>19.734023110700253</v>
      </c>
      <c r="X29">
        <v>64.788799111560238</v>
      </c>
      <c r="Y29">
        <v>0</v>
      </c>
      <c r="Z29">
        <v>5.7568579199999999</v>
      </c>
      <c r="AA29">
        <v>18.736272</v>
      </c>
      <c r="AB29">
        <v>17.352844704000006</v>
      </c>
      <c r="AC29">
        <v>12.7643852736</v>
      </c>
      <c r="AD29">
        <v>16.071074640000003</v>
      </c>
      <c r="AE29">
        <v>20.285769600000002</v>
      </c>
      <c r="AF29">
        <v>12.303000000000001</v>
      </c>
      <c r="AG29">
        <v>27.170389920000002</v>
      </c>
      <c r="AH29">
        <v>67.171467599999986</v>
      </c>
      <c r="AI29">
        <v>29.073283199999999</v>
      </c>
      <c r="AJ29">
        <v>0</v>
      </c>
      <c r="AK29">
        <v>22.296000000000003</v>
      </c>
      <c r="AL29">
        <v>59.209269999999997</v>
      </c>
      <c r="AM29">
        <v>7.0255447619047642</v>
      </c>
      <c r="AN29">
        <v>0</v>
      </c>
      <c r="AO29">
        <v>12.654230400000001</v>
      </c>
      <c r="AP29">
        <v>5.0635367999999996</v>
      </c>
      <c r="AQ29">
        <v>31.442400000000006</v>
      </c>
      <c r="AR29">
        <v>21.577017599999998</v>
      </c>
      <c r="AS29">
        <v>13.824997056000001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39.627217969709605</v>
      </c>
      <c r="BB29">
        <f t="shared" si="0"/>
        <v>1040.1334740986654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160.79114338214043</v>
      </c>
      <c r="L30">
        <v>126.96853565429802</v>
      </c>
      <c r="M30">
        <v>62.387543252595151</v>
      </c>
      <c r="N30">
        <v>51.878240903497982</v>
      </c>
      <c r="O30">
        <v>73.287946990682457</v>
      </c>
      <c r="P30">
        <v>24.301038062283737</v>
      </c>
      <c r="Q30">
        <v>4.7854519505233117</v>
      </c>
      <c r="R30">
        <v>18.615099020328188</v>
      </c>
      <c r="S30">
        <v>11.590457142857142</v>
      </c>
      <c r="T30">
        <v>0</v>
      </c>
      <c r="U30">
        <v>51.75920962608204</v>
      </c>
      <c r="V30">
        <v>9.0948623853211021</v>
      </c>
      <c r="W30">
        <v>19.734023110700253</v>
      </c>
      <c r="X30">
        <v>64.788799111560238</v>
      </c>
      <c r="Y30">
        <v>0</v>
      </c>
      <c r="Z30">
        <v>5.7568579199999999</v>
      </c>
      <c r="AA30">
        <v>18.736272</v>
      </c>
      <c r="AB30">
        <v>17.352844704000006</v>
      </c>
      <c r="AC30">
        <v>12.7643852736</v>
      </c>
      <c r="AD30">
        <v>16.071074640000003</v>
      </c>
      <c r="AE30">
        <v>20.285769600000002</v>
      </c>
      <c r="AF30">
        <v>12.303000000000001</v>
      </c>
      <c r="AG30">
        <v>27.170389920000002</v>
      </c>
      <c r="AH30">
        <v>67.171467599999986</v>
      </c>
      <c r="AI30">
        <v>29.073283199999999</v>
      </c>
      <c r="AJ30">
        <v>0</v>
      </c>
      <c r="AK30">
        <v>22.296000000000003</v>
      </c>
      <c r="AL30">
        <v>59.209269999999997</v>
      </c>
      <c r="AM30">
        <v>7.0255447619047642</v>
      </c>
      <c r="AN30">
        <v>0</v>
      </c>
      <c r="AO30">
        <v>12.654230400000001</v>
      </c>
      <c r="AP30">
        <v>5.0635367999999996</v>
      </c>
      <c r="AQ30">
        <v>31.442400000000006</v>
      </c>
      <c r="AR30">
        <v>21.577017599999998</v>
      </c>
      <c r="AS30">
        <v>13.824997056000001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39.627217969709605</v>
      </c>
      <c r="BB30">
        <f t="shared" si="0"/>
        <v>1040.1334740986654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160.79114338214043</v>
      </c>
      <c r="L31">
        <v>120.00109968331995</v>
      </c>
      <c r="M31">
        <v>62.387543252595151</v>
      </c>
      <c r="N31">
        <v>51.878240903497982</v>
      </c>
      <c r="O31">
        <v>73.287946990682457</v>
      </c>
      <c r="P31">
        <v>24.301038062283737</v>
      </c>
      <c r="Q31">
        <v>4.7854519505233117</v>
      </c>
      <c r="R31">
        <v>18.615099020328188</v>
      </c>
      <c r="S31">
        <v>11.590457142857142</v>
      </c>
      <c r="T31">
        <v>0</v>
      </c>
      <c r="U31">
        <v>51.75920962608204</v>
      </c>
      <c r="V31">
        <v>9.0948623853211021</v>
      </c>
      <c r="W31">
        <v>19.734023110700253</v>
      </c>
      <c r="X31">
        <v>64.788799111560238</v>
      </c>
      <c r="Y31">
        <v>0</v>
      </c>
      <c r="Z31">
        <v>5.7568579199999999</v>
      </c>
      <c r="AA31">
        <v>18.736272</v>
      </c>
      <c r="AB31">
        <v>17.352844704000006</v>
      </c>
      <c r="AC31">
        <v>12.7643852736</v>
      </c>
      <c r="AD31">
        <v>16.071074640000003</v>
      </c>
      <c r="AE31">
        <v>20.285769600000002</v>
      </c>
      <c r="AF31">
        <v>12.303000000000001</v>
      </c>
      <c r="AG31">
        <v>27.170389920000002</v>
      </c>
      <c r="AH31">
        <v>67.171467599999986</v>
      </c>
      <c r="AI31">
        <v>29.073283199999999</v>
      </c>
      <c r="AJ31">
        <v>0</v>
      </c>
      <c r="AK31">
        <v>22.296000000000003</v>
      </c>
      <c r="AL31">
        <v>59.209269999999997</v>
      </c>
      <c r="AM31">
        <v>7.0255447619047642</v>
      </c>
      <c r="AN31">
        <v>0</v>
      </c>
      <c r="AO31">
        <v>12.654230400000001</v>
      </c>
      <c r="AP31">
        <v>5.0635367999999996</v>
      </c>
      <c r="AQ31">
        <v>31.442400000000006</v>
      </c>
      <c r="AR31">
        <v>21.577017599999998</v>
      </c>
      <c r="AS31">
        <v>13.824997056000001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39.371513092224546</v>
      </c>
      <c r="BB31">
        <f t="shared" si="0"/>
        <v>1033.4217430051724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160.78766479636681</v>
      </c>
      <c r="L32">
        <v>94.995589642901891</v>
      </c>
      <c r="M32">
        <v>62.387543252595151</v>
      </c>
      <c r="N32">
        <v>51.878240903497982</v>
      </c>
      <c r="O32">
        <v>73.287946990682457</v>
      </c>
      <c r="P32">
        <v>24.301038062283737</v>
      </c>
      <c r="Q32">
        <v>4.7928855967078192</v>
      </c>
      <c r="R32">
        <v>18.617448305875037</v>
      </c>
      <c r="S32">
        <v>11.588932106339469</v>
      </c>
      <c r="T32">
        <v>0</v>
      </c>
      <c r="U32">
        <v>51.75920962608204</v>
      </c>
      <c r="V32">
        <v>9.0948623853211021</v>
      </c>
      <c r="W32">
        <v>19.733663200870986</v>
      </c>
      <c r="X32">
        <v>64.787708901155753</v>
      </c>
      <c r="Y32">
        <v>0</v>
      </c>
      <c r="Z32">
        <v>5.7568579199999999</v>
      </c>
      <c r="AA32">
        <v>18.736272</v>
      </c>
      <c r="AB32">
        <v>17.352844704000006</v>
      </c>
      <c r="AC32">
        <v>12.7643852736</v>
      </c>
      <c r="AD32">
        <v>16.071074640000003</v>
      </c>
      <c r="AE32">
        <v>20.285769600000002</v>
      </c>
      <c r="AF32">
        <v>12.303000000000001</v>
      </c>
      <c r="AG32">
        <v>27.170389920000002</v>
      </c>
      <c r="AH32">
        <v>67.171467599999986</v>
      </c>
      <c r="AI32">
        <v>29.073283199999999</v>
      </c>
      <c r="AJ32">
        <v>0</v>
      </c>
      <c r="AK32">
        <v>22.296000000000003</v>
      </c>
      <c r="AL32">
        <v>59.209269999999997</v>
      </c>
      <c r="AM32">
        <v>7.0255447619047642</v>
      </c>
      <c r="AN32">
        <v>0</v>
      </c>
      <c r="AO32">
        <v>12.654230400000001</v>
      </c>
      <c r="AP32">
        <v>5.0635367999999996</v>
      </c>
      <c r="AQ32">
        <v>31.442400000000006</v>
      </c>
      <c r="AR32">
        <v>21.577017599999998</v>
      </c>
      <c r="AS32">
        <v>13.824997056000001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38.453932778444624</v>
      </c>
      <c r="BB32">
        <f t="shared" si="0"/>
        <v>1009.3371424677405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160.78766479636681</v>
      </c>
      <c r="L33">
        <v>69.999752696287601</v>
      </c>
      <c r="M33">
        <v>62.387543252595151</v>
      </c>
      <c r="N33">
        <v>51.878240903497982</v>
      </c>
      <c r="O33">
        <v>73.287946990682457</v>
      </c>
      <c r="P33">
        <v>24.301038062283737</v>
      </c>
      <c r="Q33">
        <v>4.7928855967078192</v>
      </c>
      <c r="R33">
        <v>18.617448305875037</v>
      </c>
      <c r="S33">
        <v>11.588932106339469</v>
      </c>
      <c r="T33">
        <v>0</v>
      </c>
      <c r="U33">
        <v>51.75920962608204</v>
      </c>
      <c r="V33">
        <v>9.0948623853211021</v>
      </c>
      <c r="W33">
        <v>19.733663200870986</v>
      </c>
      <c r="X33">
        <v>64.787708901155753</v>
      </c>
      <c r="Y33">
        <v>0</v>
      </c>
      <c r="Z33">
        <v>8.6352868800000007</v>
      </c>
      <c r="AA33">
        <v>18.736272</v>
      </c>
      <c r="AB33">
        <v>17.352844704000006</v>
      </c>
      <c r="AC33">
        <v>12.7643852736</v>
      </c>
      <c r="AD33">
        <v>16.071074640000003</v>
      </c>
      <c r="AE33">
        <v>20.285769600000002</v>
      </c>
      <c r="AF33">
        <v>12.303000000000001</v>
      </c>
      <c r="AG33">
        <v>27.170389920000002</v>
      </c>
      <c r="AH33">
        <v>67.171467599999986</v>
      </c>
      <c r="AI33">
        <v>29.073283199999999</v>
      </c>
      <c r="AJ33">
        <v>0</v>
      </c>
      <c r="AK33">
        <v>22.296000000000003</v>
      </c>
      <c r="AL33">
        <v>59.209269999999997</v>
      </c>
      <c r="AM33">
        <v>7.0255447619047642</v>
      </c>
      <c r="AN33">
        <v>0</v>
      </c>
      <c r="AO33">
        <v>12.654230400000001</v>
      </c>
      <c r="AP33">
        <v>5.0635367999999996</v>
      </c>
      <c r="AQ33">
        <v>31.442400000000006</v>
      </c>
      <c r="AR33">
        <v>21.577017599999998</v>
      </c>
      <c r="AS33">
        <v>13.824997056000001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37.642223702809005</v>
      </c>
      <c r="BB33">
        <f t="shared" si="0"/>
        <v>988.03144355676147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160.78766479636681</v>
      </c>
      <c r="L34">
        <v>69.999752696287601</v>
      </c>
      <c r="M34">
        <v>62.387543252595151</v>
      </c>
      <c r="N34">
        <v>51.878240903497982</v>
      </c>
      <c r="O34">
        <v>73.287946990682457</v>
      </c>
      <c r="P34">
        <v>24.301038062283737</v>
      </c>
      <c r="Q34">
        <v>4.7928855967078192</v>
      </c>
      <c r="R34">
        <v>18.617448305875037</v>
      </c>
      <c r="S34">
        <v>11.588932106339469</v>
      </c>
      <c r="T34">
        <v>0</v>
      </c>
      <c r="U34">
        <v>51.75920962608204</v>
      </c>
      <c r="V34">
        <v>9.0948623853211021</v>
      </c>
      <c r="W34">
        <v>19.733663200870986</v>
      </c>
      <c r="X34">
        <v>64.787708901155753</v>
      </c>
      <c r="Y34">
        <v>0</v>
      </c>
      <c r="Z34">
        <v>8.6352868800000007</v>
      </c>
      <c r="AA34">
        <v>18.736272</v>
      </c>
      <c r="AB34">
        <v>17.352844704000006</v>
      </c>
      <c r="AC34">
        <v>12.7643852736</v>
      </c>
      <c r="AD34">
        <v>16.071074640000003</v>
      </c>
      <c r="AE34">
        <v>20.285769600000002</v>
      </c>
      <c r="AF34">
        <v>12.303000000000001</v>
      </c>
      <c r="AG34">
        <v>27.170389920000002</v>
      </c>
      <c r="AH34">
        <v>67.171467599999986</v>
      </c>
      <c r="AI34">
        <v>15.654844799999999</v>
      </c>
      <c r="AJ34">
        <v>0</v>
      </c>
      <c r="AK34">
        <v>22.296000000000003</v>
      </c>
      <c r="AL34">
        <v>59.209269999999997</v>
      </c>
      <c r="AM34">
        <v>7.0255447619047642</v>
      </c>
      <c r="AN34">
        <v>0</v>
      </c>
      <c r="AO34">
        <v>12.654230400000001</v>
      </c>
      <c r="AP34">
        <v>5.0635367999999996</v>
      </c>
      <c r="AQ34">
        <v>31.442400000000006</v>
      </c>
      <c r="AR34">
        <v>21.577017599999998</v>
      </c>
      <c r="AS34">
        <v>13.824997056000001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37.149767189209015</v>
      </c>
      <c r="BB34">
        <f t="shared" si="0"/>
        <v>975.10546167036159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160.78766479636681</v>
      </c>
      <c r="L35">
        <v>72.66673654958386</v>
      </c>
      <c r="M35">
        <v>62.387543252595151</v>
      </c>
      <c r="N35">
        <v>51.878240903497982</v>
      </c>
      <c r="O35">
        <v>73.287946990682457</v>
      </c>
      <c r="P35">
        <v>24.301038062283737</v>
      </c>
      <c r="Q35">
        <v>4.7928855967078192</v>
      </c>
      <c r="R35">
        <v>18.617448305875037</v>
      </c>
      <c r="S35">
        <v>11.588932106339469</v>
      </c>
      <c r="T35">
        <v>0</v>
      </c>
      <c r="U35">
        <v>51.75920962608204</v>
      </c>
      <c r="V35">
        <v>9.0948623853211021</v>
      </c>
      <c r="W35">
        <v>19.733663200870986</v>
      </c>
      <c r="X35">
        <v>64.787708901155753</v>
      </c>
      <c r="Y35">
        <v>0</v>
      </c>
      <c r="Z35">
        <v>8.6352868800000007</v>
      </c>
      <c r="AA35">
        <v>18.736272</v>
      </c>
      <c r="AB35">
        <v>17.352844704000006</v>
      </c>
      <c r="AC35">
        <v>12.7643852736</v>
      </c>
      <c r="AD35">
        <v>16.071074640000003</v>
      </c>
      <c r="AE35">
        <v>20.285769600000002</v>
      </c>
      <c r="AF35">
        <v>12.303000000000001</v>
      </c>
      <c r="AG35">
        <v>27.170389920000002</v>
      </c>
      <c r="AH35">
        <v>67.171467599999986</v>
      </c>
      <c r="AI35">
        <v>19.568556000000001</v>
      </c>
      <c r="AJ35">
        <v>0</v>
      </c>
      <c r="AK35">
        <v>22.296000000000003</v>
      </c>
      <c r="AL35">
        <v>59.209269999999997</v>
      </c>
      <c r="AM35">
        <v>7.0255447619047642</v>
      </c>
      <c r="AN35">
        <v>0</v>
      </c>
      <c r="AO35">
        <v>12.654230400000001</v>
      </c>
      <c r="AP35">
        <v>5.0635367999999996</v>
      </c>
      <c r="AQ35">
        <v>31.442400000000006</v>
      </c>
      <c r="AR35">
        <v>21.577017599999998</v>
      </c>
      <c r="AS35">
        <v>13.824997056000001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37.39127841929421</v>
      </c>
      <c r="BB35">
        <f t="shared" si="0"/>
        <v>981.44464549357281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160.78766479636681</v>
      </c>
      <c r="L36">
        <v>72.667491301026914</v>
      </c>
      <c r="M36">
        <v>62.387543252595151</v>
      </c>
      <c r="N36">
        <v>51.878240903497982</v>
      </c>
      <c r="O36">
        <v>73.287946990682457</v>
      </c>
      <c r="P36">
        <v>24.301038062283737</v>
      </c>
      <c r="Q36">
        <v>4.7928855967078192</v>
      </c>
      <c r="R36">
        <v>18.617448305875037</v>
      </c>
      <c r="S36">
        <v>11.588932106339469</v>
      </c>
      <c r="T36">
        <v>0</v>
      </c>
      <c r="U36">
        <v>51.75920962608204</v>
      </c>
      <c r="V36">
        <v>9.0948623853211021</v>
      </c>
      <c r="W36">
        <v>19.733663200870986</v>
      </c>
      <c r="X36">
        <v>64.787708901155753</v>
      </c>
      <c r="Y36">
        <v>0</v>
      </c>
      <c r="Z36">
        <v>8.6352868800000007</v>
      </c>
      <c r="AA36">
        <v>18.736272</v>
      </c>
      <c r="AB36">
        <v>17.352844704000006</v>
      </c>
      <c r="AC36">
        <v>12.7643852736</v>
      </c>
      <c r="AD36">
        <v>16.071074640000003</v>
      </c>
      <c r="AE36">
        <v>20.285769600000002</v>
      </c>
      <c r="AF36">
        <v>12.303000000000001</v>
      </c>
      <c r="AG36">
        <v>27.170389920000002</v>
      </c>
      <c r="AH36">
        <v>67.171467599999986</v>
      </c>
      <c r="AI36">
        <v>19.568556000000001</v>
      </c>
      <c r="AJ36">
        <v>0</v>
      </c>
      <c r="AK36">
        <v>22.296000000000003</v>
      </c>
      <c r="AL36">
        <v>59.209269999999997</v>
      </c>
      <c r="AM36">
        <v>7.0255447619047642</v>
      </c>
      <c r="AN36">
        <v>0</v>
      </c>
      <c r="AO36">
        <v>12.654230400000001</v>
      </c>
      <c r="AP36">
        <v>5.0635367999999996</v>
      </c>
      <c r="AQ36">
        <v>31.442400000000006</v>
      </c>
      <c r="AR36">
        <v>21.577017599999998</v>
      </c>
      <c r="AS36">
        <v>13.824997056000001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37.391306183846964</v>
      </c>
      <c r="BB36">
        <f t="shared" si="0"/>
        <v>981.44537248046311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90.001886887766304</v>
      </c>
      <c r="L37">
        <v>72.667491301026914</v>
      </c>
      <c r="M37">
        <v>62.387543252595151</v>
      </c>
      <c r="N37">
        <v>51.878240903497982</v>
      </c>
      <c r="O37">
        <v>73.287946990682457</v>
      </c>
      <c r="P37">
        <v>24.301038062283737</v>
      </c>
      <c r="Q37">
        <v>1.4741782084942083</v>
      </c>
      <c r="R37">
        <v>8.1696650062500016</v>
      </c>
      <c r="S37">
        <v>5.1910460763138957</v>
      </c>
      <c r="T37">
        <v>0</v>
      </c>
      <c r="U37">
        <v>51.75920962608204</v>
      </c>
      <c r="V37">
        <v>9.0948623853211021</v>
      </c>
      <c r="W37">
        <v>19.733663200870986</v>
      </c>
      <c r="X37">
        <v>64.787708901155753</v>
      </c>
      <c r="Y37">
        <v>0</v>
      </c>
      <c r="Z37">
        <v>8.6352868800000007</v>
      </c>
      <c r="AA37">
        <v>18.736272</v>
      </c>
      <c r="AB37">
        <v>17.352844704000006</v>
      </c>
      <c r="AC37">
        <v>12.7643852736</v>
      </c>
      <c r="AD37">
        <v>16.071074640000003</v>
      </c>
      <c r="AE37">
        <v>20.285769600000002</v>
      </c>
      <c r="AF37">
        <v>12.303000000000001</v>
      </c>
      <c r="AG37">
        <v>27.170389920000002</v>
      </c>
      <c r="AH37">
        <v>67.171467599999986</v>
      </c>
      <c r="AI37">
        <v>19.568556000000001</v>
      </c>
      <c r="AJ37">
        <v>0</v>
      </c>
      <c r="AK37">
        <v>22.296000000000003</v>
      </c>
      <c r="AL37">
        <v>59.209269999999997</v>
      </c>
      <c r="AM37">
        <v>7.0255447619047642</v>
      </c>
      <c r="AN37">
        <v>0</v>
      </c>
      <c r="AO37">
        <v>12.654230400000001</v>
      </c>
      <c r="AP37">
        <v>5.0635367999999996</v>
      </c>
      <c r="AQ37">
        <v>31.442400000000006</v>
      </c>
      <c r="AR37">
        <v>21.577017599999998</v>
      </c>
      <c r="AS37">
        <v>13.824997056000001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34.05343559656788</v>
      </c>
      <c r="BB37">
        <f t="shared" si="0"/>
        <v>893.83308844127737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90.001886887766304</v>
      </c>
      <c r="L38">
        <v>72.667491301026914</v>
      </c>
      <c r="M38">
        <v>62.387543252595151</v>
      </c>
      <c r="N38">
        <v>51.878240903497982</v>
      </c>
      <c r="O38">
        <v>73.287946990682457</v>
      </c>
      <c r="P38">
        <v>24.301038062283737</v>
      </c>
      <c r="Q38">
        <v>1.4741782084942083</v>
      </c>
      <c r="R38">
        <v>8.1696650062500016</v>
      </c>
      <c r="S38">
        <v>5.1910460763138957</v>
      </c>
      <c r="T38">
        <v>0</v>
      </c>
      <c r="U38">
        <v>51.75920962608204</v>
      </c>
      <c r="V38">
        <v>9.0948623853211021</v>
      </c>
      <c r="W38">
        <v>19.733663200870986</v>
      </c>
      <c r="X38">
        <v>64.787708901155753</v>
      </c>
      <c r="Y38">
        <v>0</v>
      </c>
      <c r="Z38">
        <v>8.6352868800000007</v>
      </c>
      <c r="AA38">
        <v>18.736272</v>
      </c>
      <c r="AB38">
        <v>17.352844704000006</v>
      </c>
      <c r="AC38">
        <v>12.7643852736</v>
      </c>
      <c r="AD38">
        <v>16.071074640000003</v>
      </c>
      <c r="AE38">
        <v>20.285769600000002</v>
      </c>
      <c r="AF38">
        <v>12.303000000000001</v>
      </c>
      <c r="AG38">
        <v>27.170389920000002</v>
      </c>
      <c r="AH38">
        <v>67.171467599999986</v>
      </c>
      <c r="AI38">
        <v>19.568556000000001</v>
      </c>
      <c r="AJ38">
        <v>0</v>
      </c>
      <c r="AK38">
        <v>22.296000000000003</v>
      </c>
      <c r="AL38">
        <v>59.209269999999997</v>
      </c>
      <c r="AM38">
        <v>7.0255447619047642</v>
      </c>
      <c r="AN38">
        <v>0</v>
      </c>
      <c r="AO38">
        <v>12.654230400000001</v>
      </c>
      <c r="AP38">
        <v>5.0635367999999996</v>
      </c>
      <c r="AQ38">
        <v>31.442400000000006</v>
      </c>
      <c r="AR38">
        <v>21.577017599999998</v>
      </c>
      <c r="AS38">
        <v>13.824997056000001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34.05343559656788</v>
      </c>
      <c r="BB38">
        <f t="shared" si="0"/>
        <v>893.83308844127737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90.001886887766304</v>
      </c>
      <c r="L39">
        <v>72.667491301026914</v>
      </c>
      <c r="M39">
        <v>62.387543252595151</v>
      </c>
      <c r="N39">
        <v>51.878240903497982</v>
      </c>
      <c r="O39">
        <v>73.287946990682457</v>
      </c>
      <c r="P39">
        <v>24.301038062283737</v>
      </c>
      <c r="Q39">
        <v>1.2361962125182751</v>
      </c>
      <c r="R39">
        <v>8.161073839070184</v>
      </c>
      <c r="S39">
        <v>5.192184153400869</v>
      </c>
      <c r="T39">
        <v>0</v>
      </c>
      <c r="U39">
        <v>51.75920962608204</v>
      </c>
      <c r="V39">
        <v>9.0948623853211021</v>
      </c>
      <c r="W39">
        <v>19.733663200870986</v>
      </c>
      <c r="X39">
        <v>64.787708901155753</v>
      </c>
      <c r="Y39">
        <v>0</v>
      </c>
      <c r="Z39">
        <v>8.6352868800000007</v>
      </c>
      <c r="AA39">
        <v>18.736272</v>
      </c>
      <c r="AB39">
        <v>17.352844704000006</v>
      </c>
      <c r="AC39">
        <v>12.7643852736</v>
      </c>
      <c r="AD39">
        <v>16.071074640000003</v>
      </c>
      <c r="AE39">
        <v>18.595288799999995</v>
      </c>
      <c r="AF39">
        <v>12.303000000000001</v>
      </c>
      <c r="AG39">
        <v>27.170389920000002</v>
      </c>
      <c r="AH39">
        <v>67.171467599999986</v>
      </c>
      <c r="AI39">
        <v>19.568556000000001</v>
      </c>
      <c r="AJ39">
        <v>0</v>
      </c>
      <c r="AK39">
        <v>22.296000000000003</v>
      </c>
      <c r="AL39">
        <v>59.209269999999997</v>
      </c>
      <c r="AM39">
        <v>7.0255447619047642</v>
      </c>
      <c r="AN39">
        <v>0</v>
      </c>
      <c r="AO39">
        <v>12.91248</v>
      </c>
      <c r="AP39">
        <v>5.0635367999999996</v>
      </c>
      <c r="AQ39">
        <v>31.442400000000006</v>
      </c>
      <c r="AR39">
        <v>21.577017599999998</v>
      </c>
      <c r="AS39">
        <v>13.824997056000001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33.991865102985585</v>
      </c>
      <c r="BB39">
        <f t="shared" si="0"/>
        <v>892.21699264879101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90.001886887766304</v>
      </c>
      <c r="L40">
        <v>72.667491301026914</v>
      </c>
      <c r="M40">
        <v>62.387543252595151</v>
      </c>
      <c r="N40">
        <v>51.878240903497982</v>
      </c>
      <c r="O40">
        <v>73.287946990682457</v>
      </c>
      <c r="P40">
        <v>24.301038062283737</v>
      </c>
      <c r="Q40">
        <v>1.2361962125182751</v>
      </c>
      <c r="R40">
        <v>8.161073839070184</v>
      </c>
      <c r="S40">
        <v>5.192184153400869</v>
      </c>
      <c r="T40">
        <v>0</v>
      </c>
      <c r="U40">
        <v>51.75920962608204</v>
      </c>
      <c r="V40">
        <v>9.0948623853211021</v>
      </c>
      <c r="W40">
        <v>19.733663200870986</v>
      </c>
      <c r="X40">
        <v>64.787708901155753</v>
      </c>
      <c r="Y40">
        <v>0</v>
      </c>
      <c r="Z40">
        <v>8.6352868800000007</v>
      </c>
      <c r="AA40">
        <v>18.736272</v>
      </c>
      <c r="AB40">
        <v>17.352844704000006</v>
      </c>
      <c r="AC40">
        <v>12.7643852736</v>
      </c>
      <c r="AD40">
        <v>16.071074640000003</v>
      </c>
      <c r="AE40">
        <v>18.595288799999995</v>
      </c>
      <c r="AF40">
        <v>12.303000000000001</v>
      </c>
      <c r="AG40">
        <v>27.170389920000002</v>
      </c>
      <c r="AH40">
        <v>67.171467599999986</v>
      </c>
      <c r="AI40">
        <v>19.568556000000001</v>
      </c>
      <c r="AJ40">
        <v>0</v>
      </c>
      <c r="AK40">
        <v>22.296000000000003</v>
      </c>
      <c r="AL40">
        <v>59.209269999999997</v>
      </c>
      <c r="AM40">
        <v>7.0255447619047642</v>
      </c>
      <c r="AN40">
        <v>0</v>
      </c>
      <c r="AO40">
        <v>12.91248</v>
      </c>
      <c r="AP40">
        <v>5.0635367999999996</v>
      </c>
      <c r="AQ40">
        <v>31.442400000000006</v>
      </c>
      <c r="AR40">
        <v>21.577017599999998</v>
      </c>
      <c r="AS40">
        <v>13.824997056000001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33.991865102985585</v>
      </c>
      <c r="BB40">
        <f t="shared" si="0"/>
        <v>892.21699264879101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93.430082343626296</v>
      </c>
      <c r="L41">
        <v>72.667491301026914</v>
      </c>
      <c r="M41">
        <v>62.387543252595151</v>
      </c>
      <c r="N41">
        <v>51.878240903497982</v>
      </c>
      <c r="O41">
        <v>73.287946990682457</v>
      </c>
      <c r="P41">
        <v>24.301038062283737</v>
      </c>
      <c r="Q41">
        <v>1.2361962125182751</v>
      </c>
      <c r="R41">
        <v>8.161073839070184</v>
      </c>
      <c r="S41">
        <v>5.192184153400869</v>
      </c>
      <c r="T41">
        <v>0</v>
      </c>
      <c r="U41">
        <v>51.75920962608204</v>
      </c>
      <c r="V41">
        <v>9.0948623853211021</v>
      </c>
      <c r="W41">
        <v>19.733663200870986</v>
      </c>
      <c r="X41">
        <v>64.787708901155753</v>
      </c>
      <c r="Y41">
        <v>0</v>
      </c>
      <c r="Z41">
        <v>8.6352868800000007</v>
      </c>
      <c r="AA41">
        <v>18.736272</v>
      </c>
      <c r="AB41">
        <v>17.352844704000006</v>
      </c>
      <c r="AC41">
        <v>12.7643852736</v>
      </c>
      <c r="AD41">
        <v>16.071074640000003</v>
      </c>
      <c r="AE41">
        <v>18.595288799999995</v>
      </c>
      <c r="AF41">
        <v>12.303000000000001</v>
      </c>
      <c r="AG41">
        <v>27.170389920000002</v>
      </c>
      <c r="AH41">
        <v>67.171467599999986</v>
      </c>
      <c r="AI41">
        <v>20.127657600000003</v>
      </c>
      <c r="AJ41">
        <v>0</v>
      </c>
      <c r="AK41">
        <v>22.296000000000003</v>
      </c>
      <c r="AL41">
        <v>59.209269999999997</v>
      </c>
      <c r="AM41">
        <v>7.0255447619047642</v>
      </c>
      <c r="AN41">
        <v>0</v>
      </c>
      <c r="AO41">
        <v>12.91248</v>
      </c>
      <c r="AP41">
        <v>5.0635367999999996</v>
      </c>
      <c r="AQ41">
        <v>31.442400000000006</v>
      </c>
      <c r="AR41">
        <v>21.577017599999998</v>
      </c>
      <c r="AS41">
        <v>13.824997056000001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34.138199509040007</v>
      </c>
      <c r="BB41">
        <f t="shared" si="0"/>
        <v>896.05795529859677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93.429939991201053</v>
      </c>
      <c r="L42">
        <v>72.667491301026914</v>
      </c>
      <c r="M42">
        <v>62.387543252595151</v>
      </c>
      <c r="N42">
        <v>51.878240903497982</v>
      </c>
      <c r="O42">
        <v>73.287946990682457</v>
      </c>
      <c r="P42">
        <v>24.301038062283737</v>
      </c>
      <c r="Q42">
        <v>1.2361962125182751</v>
      </c>
      <c r="R42">
        <v>8.161073839070184</v>
      </c>
      <c r="S42">
        <v>5.192184153400869</v>
      </c>
      <c r="T42">
        <v>0</v>
      </c>
      <c r="U42">
        <v>51.75920962608204</v>
      </c>
      <c r="V42">
        <v>9.0948623853211021</v>
      </c>
      <c r="W42">
        <v>19.733663200870986</v>
      </c>
      <c r="X42">
        <v>64.787708901155753</v>
      </c>
      <c r="Y42">
        <v>0</v>
      </c>
      <c r="Z42">
        <v>8.6352868800000007</v>
      </c>
      <c r="AA42">
        <v>18.736272</v>
      </c>
      <c r="AB42">
        <v>17.352844704000006</v>
      </c>
      <c r="AC42">
        <v>12.7643852736</v>
      </c>
      <c r="AD42">
        <v>16.071074640000003</v>
      </c>
      <c r="AE42">
        <v>18.595288799999995</v>
      </c>
      <c r="AF42">
        <v>12.303000000000001</v>
      </c>
      <c r="AG42">
        <v>27.170389920000002</v>
      </c>
      <c r="AH42">
        <v>67.171467599999986</v>
      </c>
      <c r="AI42">
        <v>20.127657600000003</v>
      </c>
      <c r="AJ42">
        <v>0</v>
      </c>
      <c r="AK42">
        <v>22.296000000000003</v>
      </c>
      <c r="AL42">
        <v>59.209269999999997</v>
      </c>
      <c r="AM42">
        <v>7.0255447619047642</v>
      </c>
      <c r="AN42">
        <v>0</v>
      </c>
      <c r="AO42">
        <v>12.91248</v>
      </c>
      <c r="AP42">
        <v>5.0635367999999996</v>
      </c>
      <c r="AQ42">
        <v>31.442400000000006</v>
      </c>
      <c r="AR42">
        <v>21.577017599999998</v>
      </c>
      <c r="AS42">
        <v>13.824997056000001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34.138193945362431</v>
      </c>
      <c r="BB42">
        <f t="shared" si="0"/>
        <v>896.05781850984886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93.430676106829168</v>
      </c>
      <c r="L43">
        <v>72.667491301026914</v>
      </c>
      <c r="M43">
        <v>62.387543252595151</v>
      </c>
      <c r="N43">
        <v>51.878240903497982</v>
      </c>
      <c r="O43">
        <v>73.287946990682457</v>
      </c>
      <c r="P43">
        <v>24.301038062283737</v>
      </c>
      <c r="Q43">
        <v>4.7928855967078192</v>
      </c>
      <c r="R43">
        <v>18.617448305875037</v>
      </c>
      <c r="S43">
        <v>11.588932106339469</v>
      </c>
      <c r="T43">
        <v>0</v>
      </c>
      <c r="U43">
        <v>51.75920962608204</v>
      </c>
      <c r="V43">
        <v>9.0948623853211021</v>
      </c>
      <c r="W43">
        <v>19.733663200870986</v>
      </c>
      <c r="X43">
        <v>64.787708901155753</v>
      </c>
      <c r="Y43">
        <v>0</v>
      </c>
      <c r="Z43">
        <v>8.6352868800000007</v>
      </c>
      <c r="AA43">
        <v>18.736272</v>
      </c>
      <c r="AB43">
        <v>17.352844704000006</v>
      </c>
      <c r="AC43">
        <v>12.7643852736</v>
      </c>
      <c r="AD43">
        <v>16.071074640000003</v>
      </c>
      <c r="AE43">
        <v>18.595288799999995</v>
      </c>
      <c r="AF43">
        <v>4.4427500000000002</v>
      </c>
      <c r="AG43">
        <v>27.170389920000002</v>
      </c>
      <c r="AH43">
        <v>67.171467599999986</v>
      </c>
      <c r="AI43">
        <v>20.127657600000003</v>
      </c>
      <c r="AJ43">
        <v>0</v>
      </c>
      <c r="AK43">
        <v>22.296000000000003</v>
      </c>
      <c r="AL43">
        <v>59.209269999999997</v>
      </c>
      <c r="AM43">
        <v>7.0255447619047642</v>
      </c>
      <c r="AN43">
        <v>0</v>
      </c>
      <c r="AO43">
        <v>12.91248</v>
      </c>
      <c r="AP43">
        <v>5.0635367999999996</v>
      </c>
      <c r="AQ43">
        <v>31.442400000000006</v>
      </c>
      <c r="AR43">
        <v>21.577017599999998</v>
      </c>
      <c r="AS43">
        <v>14.0093306136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34.605554190552155</v>
      </c>
      <c r="BB43">
        <f t="shared" si="0"/>
        <v>908.32508974182031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93.425666547149518</v>
      </c>
      <c r="L44">
        <v>72.667491301026914</v>
      </c>
      <c r="M44">
        <v>62.387543252595151</v>
      </c>
      <c r="N44">
        <v>51.878240903497982</v>
      </c>
      <c r="O44">
        <v>73.287946990682457</v>
      </c>
      <c r="P44">
        <v>24.301038062283737</v>
      </c>
      <c r="Q44">
        <v>4.7928855967078192</v>
      </c>
      <c r="R44">
        <v>18.617448305875037</v>
      </c>
      <c r="S44">
        <v>11.588932106339469</v>
      </c>
      <c r="T44">
        <v>0</v>
      </c>
      <c r="U44">
        <v>51.75920962608204</v>
      </c>
      <c r="V44">
        <v>9.0948623853211021</v>
      </c>
      <c r="W44">
        <v>19.733663200870986</v>
      </c>
      <c r="X44">
        <v>64.787708901155753</v>
      </c>
      <c r="Y44">
        <v>0</v>
      </c>
      <c r="Z44">
        <v>8.6352868800000007</v>
      </c>
      <c r="AA44">
        <v>18.736272</v>
      </c>
      <c r="AB44">
        <v>17.352844704000006</v>
      </c>
      <c r="AC44">
        <v>12.7643852736</v>
      </c>
      <c r="AD44">
        <v>16.071074640000003</v>
      </c>
      <c r="AE44">
        <v>18.595288799999995</v>
      </c>
      <c r="AF44">
        <v>4.4427500000000002</v>
      </c>
      <c r="AG44">
        <v>27.170389920000002</v>
      </c>
      <c r="AH44">
        <v>67.171467599999986</v>
      </c>
      <c r="AI44">
        <v>20.127657600000003</v>
      </c>
      <c r="AJ44">
        <v>0</v>
      </c>
      <c r="AK44">
        <v>22.296000000000003</v>
      </c>
      <c r="AL44">
        <v>59.209269999999997</v>
      </c>
      <c r="AM44">
        <v>7.0255447619047642</v>
      </c>
      <c r="AN44">
        <v>0</v>
      </c>
      <c r="AO44">
        <v>12.91248</v>
      </c>
      <c r="AP44">
        <v>5.0635367999999996</v>
      </c>
      <c r="AQ44">
        <v>31.442400000000006</v>
      </c>
      <c r="AR44">
        <v>21.577017599999998</v>
      </c>
      <c r="AS44">
        <v>14.0093306136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34.605370236738665</v>
      </c>
      <c r="BB44">
        <f t="shared" si="0"/>
        <v>908.32026413595429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88.23648591673269</v>
      </c>
      <c r="L45">
        <v>72.667491301026914</v>
      </c>
      <c r="M45">
        <v>62.387543252595151</v>
      </c>
      <c r="N45">
        <v>51.878240903497982</v>
      </c>
      <c r="O45">
        <v>73.287946990682457</v>
      </c>
      <c r="P45">
        <v>24.301038062283737</v>
      </c>
      <c r="Q45">
        <v>1.3399131169354839</v>
      </c>
      <c r="R45">
        <v>6.8182962681258541</v>
      </c>
      <c r="S45">
        <v>4.0932336811218155</v>
      </c>
      <c r="T45">
        <v>0</v>
      </c>
      <c r="U45">
        <v>51.75920962608204</v>
      </c>
      <c r="V45">
        <v>8.757221554404147</v>
      </c>
      <c r="W45">
        <v>19.010951914539397</v>
      </c>
      <c r="X45">
        <v>62.4104642038888</v>
      </c>
      <c r="Y45">
        <v>0</v>
      </c>
      <c r="Z45">
        <v>8.6352868800000007</v>
      </c>
      <c r="AA45">
        <v>18.736272</v>
      </c>
      <c r="AB45">
        <v>17.352844704000006</v>
      </c>
      <c r="AC45">
        <v>12.7643852736</v>
      </c>
      <c r="AD45">
        <v>16.071074640000003</v>
      </c>
      <c r="AE45">
        <v>18.595288799999995</v>
      </c>
      <c r="AF45">
        <v>4.4427500000000002</v>
      </c>
      <c r="AG45">
        <v>27.170389920000002</v>
      </c>
      <c r="AH45">
        <v>67.171467599999986</v>
      </c>
      <c r="AI45">
        <v>20.127657600000003</v>
      </c>
      <c r="AJ45">
        <v>0</v>
      </c>
      <c r="AK45">
        <v>22.296000000000003</v>
      </c>
      <c r="AL45">
        <v>59.209269999999997</v>
      </c>
      <c r="AM45">
        <v>7.0255447619047642</v>
      </c>
      <c r="AN45">
        <v>0</v>
      </c>
      <c r="AO45">
        <v>12.91248</v>
      </c>
      <c r="AP45">
        <v>5.0635367999999996</v>
      </c>
      <c r="AQ45">
        <v>31.442400000000006</v>
      </c>
      <c r="AR45">
        <v>21.577017599999998</v>
      </c>
      <c r="AS45">
        <v>14.0093306136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33.45392288657051</v>
      </c>
      <c r="BB45">
        <f t="shared" si="0"/>
        <v>878.09711109845091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88.236141882373659</v>
      </c>
      <c r="L46">
        <v>72.667491301026914</v>
      </c>
      <c r="M46">
        <v>62.387543252595151</v>
      </c>
      <c r="N46">
        <v>51.878240903497982</v>
      </c>
      <c r="O46">
        <v>73.287946990682457</v>
      </c>
      <c r="P46">
        <v>24.301038062283737</v>
      </c>
      <c r="Q46">
        <v>1.3399131169354839</v>
      </c>
      <c r="R46">
        <v>6.8182962681258541</v>
      </c>
      <c r="S46">
        <v>4.0932336811218155</v>
      </c>
      <c r="T46">
        <v>0</v>
      </c>
      <c r="U46">
        <v>51.75920962608204</v>
      </c>
      <c r="V46">
        <v>8.757221554404147</v>
      </c>
      <c r="W46">
        <v>19.010951914539397</v>
      </c>
      <c r="X46">
        <v>62.4104642038888</v>
      </c>
      <c r="Y46">
        <v>0</v>
      </c>
      <c r="Z46">
        <v>8.6352868800000007</v>
      </c>
      <c r="AA46">
        <v>18.736272</v>
      </c>
      <c r="AB46">
        <v>17.352844704000006</v>
      </c>
      <c r="AC46">
        <v>12.7643852736</v>
      </c>
      <c r="AD46">
        <v>16.071074640000003</v>
      </c>
      <c r="AE46">
        <v>18.595288799999995</v>
      </c>
      <c r="AF46">
        <v>4.4427500000000002</v>
      </c>
      <c r="AG46">
        <v>27.170389920000002</v>
      </c>
      <c r="AH46">
        <v>67.171467599999986</v>
      </c>
      <c r="AI46">
        <v>20.127657600000003</v>
      </c>
      <c r="AJ46">
        <v>0</v>
      </c>
      <c r="AK46">
        <v>22.296000000000003</v>
      </c>
      <c r="AL46">
        <v>59.209269999999997</v>
      </c>
      <c r="AM46">
        <v>7.0255447619047642</v>
      </c>
      <c r="AN46">
        <v>0</v>
      </c>
      <c r="AO46">
        <v>12.91248</v>
      </c>
      <c r="AP46">
        <v>5.0635367999999996</v>
      </c>
      <c r="AQ46">
        <v>31.442400000000006</v>
      </c>
      <c r="AR46">
        <v>21.577017599999998</v>
      </c>
      <c r="AS46">
        <v>14.0093306136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33.453910105963558</v>
      </c>
      <c r="BB46">
        <f t="shared" si="0"/>
        <v>878.09677984469886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88.23648591673269</v>
      </c>
      <c r="L47">
        <v>68.130255227479836</v>
      </c>
      <c r="M47">
        <v>62.387543252595151</v>
      </c>
      <c r="N47">
        <v>51.878240903497982</v>
      </c>
      <c r="O47">
        <v>73.287946990682457</v>
      </c>
      <c r="P47">
        <v>24.301038062283737</v>
      </c>
      <c r="Q47">
        <v>1.6880811861794718</v>
      </c>
      <c r="R47">
        <v>6.8182962681258541</v>
      </c>
      <c r="S47">
        <v>4.0932336811218155</v>
      </c>
      <c r="T47">
        <v>0</v>
      </c>
      <c r="U47">
        <v>51.75920962608204</v>
      </c>
      <c r="V47">
        <v>0</v>
      </c>
      <c r="W47">
        <v>0</v>
      </c>
      <c r="X47">
        <v>8.7926918384578984E-4</v>
      </c>
      <c r="Y47">
        <v>0</v>
      </c>
      <c r="Z47">
        <v>8.6352868800000007</v>
      </c>
      <c r="AA47">
        <v>18.736272</v>
      </c>
      <c r="AB47">
        <v>17.352844704000006</v>
      </c>
      <c r="AC47">
        <v>12.7643852736</v>
      </c>
      <c r="AD47">
        <v>16.071074640000003</v>
      </c>
      <c r="AE47">
        <v>18.595288799999995</v>
      </c>
      <c r="AF47">
        <v>4.4427500000000002</v>
      </c>
      <c r="AG47">
        <v>27.170389920000002</v>
      </c>
      <c r="AH47">
        <v>67.171467599999986</v>
      </c>
      <c r="AI47">
        <v>20.127657600000003</v>
      </c>
      <c r="AJ47">
        <v>0</v>
      </c>
      <c r="AK47">
        <v>22.296000000000003</v>
      </c>
      <c r="AL47">
        <v>59.209269999999997</v>
      </c>
      <c r="AM47">
        <v>7.0255447619047642</v>
      </c>
      <c r="AN47">
        <v>0</v>
      </c>
      <c r="AO47">
        <v>12.91248</v>
      </c>
      <c r="AP47">
        <v>5.0635367999999996</v>
      </c>
      <c r="AQ47">
        <v>30.132300000000001</v>
      </c>
      <c r="AR47">
        <v>21.577017599999998</v>
      </c>
      <c r="AS47">
        <v>13.943159424000001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29.940151403644773</v>
      </c>
      <c r="BB47">
        <f t="shared" si="0"/>
        <v>785.86778498382489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88.236141882373659</v>
      </c>
      <c r="L48">
        <v>68.130255227479836</v>
      </c>
      <c r="M48">
        <v>62.387543252595151</v>
      </c>
      <c r="N48">
        <v>51.878240903497982</v>
      </c>
      <c r="O48">
        <v>73.287946990682457</v>
      </c>
      <c r="P48">
        <v>24.301038062283737</v>
      </c>
      <c r="Q48">
        <v>1.6880811861794718</v>
      </c>
      <c r="R48">
        <v>6.8182962681258541</v>
      </c>
      <c r="S48">
        <v>4.0932336811218155</v>
      </c>
      <c r="T48">
        <v>0</v>
      </c>
      <c r="U48">
        <v>51.75920962608204</v>
      </c>
      <c r="V48">
        <v>0</v>
      </c>
      <c r="W48">
        <v>9.9994667763157903</v>
      </c>
      <c r="X48">
        <v>34.99947566862361</v>
      </c>
      <c r="Y48">
        <v>0</v>
      </c>
      <c r="Z48">
        <v>8.6352868800000007</v>
      </c>
      <c r="AA48">
        <v>18.736272</v>
      </c>
      <c r="AB48">
        <v>17.352844704000006</v>
      </c>
      <c r="AC48">
        <v>12.7643852736</v>
      </c>
      <c r="AD48">
        <v>16.071074640000003</v>
      </c>
      <c r="AE48">
        <v>18.595288799999995</v>
      </c>
      <c r="AF48">
        <v>4.4427500000000002</v>
      </c>
      <c r="AG48">
        <v>27.170389920000002</v>
      </c>
      <c r="AH48">
        <v>67.171467599999986</v>
      </c>
      <c r="AI48">
        <v>20.127657600000003</v>
      </c>
      <c r="AJ48">
        <v>0</v>
      </c>
      <c r="AK48">
        <v>22.296000000000003</v>
      </c>
      <c r="AL48">
        <v>59.209269999999997</v>
      </c>
      <c r="AM48">
        <v>7.0255447619047642</v>
      </c>
      <c r="AN48">
        <v>0</v>
      </c>
      <c r="AO48">
        <v>12.91248</v>
      </c>
      <c r="AP48">
        <v>5.0635367999999996</v>
      </c>
      <c r="AQ48">
        <v>10.917500000000002</v>
      </c>
      <c r="AR48">
        <v>21.577017599999998</v>
      </c>
      <c r="AS48">
        <v>13.943159424000001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30.886384506081459</v>
      </c>
      <c r="BB48">
        <f t="shared" si="0"/>
        <v>810.70447102278501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88.23648591673269</v>
      </c>
      <c r="L49">
        <v>68.130255227479836</v>
      </c>
      <c r="M49">
        <v>62.387543252595151</v>
      </c>
      <c r="N49">
        <v>51.878240903497982</v>
      </c>
      <c r="O49">
        <v>73.287946990682457</v>
      </c>
      <c r="P49">
        <v>24.301038062283737</v>
      </c>
      <c r="Q49">
        <v>1.6880811861794718</v>
      </c>
      <c r="R49">
        <v>7.04099667385531</v>
      </c>
      <c r="S49">
        <v>4.3340282230806508</v>
      </c>
      <c r="T49">
        <v>0</v>
      </c>
      <c r="U49">
        <v>51.75920962608204</v>
      </c>
      <c r="V49">
        <v>0</v>
      </c>
      <c r="W49">
        <v>9.9994667763157903</v>
      </c>
      <c r="X49">
        <v>64.787708901155753</v>
      </c>
      <c r="Y49">
        <v>0</v>
      </c>
      <c r="Z49">
        <v>8.6352868800000007</v>
      </c>
      <c r="AA49">
        <v>18.736272</v>
      </c>
      <c r="AB49">
        <v>17.352844704000006</v>
      </c>
      <c r="AC49">
        <v>12.7643852736</v>
      </c>
      <c r="AD49">
        <v>16.071074640000003</v>
      </c>
      <c r="AE49">
        <v>16.904807999999999</v>
      </c>
      <c r="AF49">
        <v>4.4427500000000002</v>
      </c>
      <c r="AG49">
        <v>27.170389920000002</v>
      </c>
      <c r="AH49">
        <v>67.171467599999986</v>
      </c>
      <c r="AI49">
        <v>20.127657600000003</v>
      </c>
      <c r="AJ49">
        <v>0</v>
      </c>
      <c r="AK49">
        <v>22.296000000000003</v>
      </c>
      <c r="AL49">
        <v>59.209269999999997</v>
      </c>
      <c r="AM49">
        <v>7.0255447619047642</v>
      </c>
      <c r="AN49">
        <v>0</v>
      </c>
      <c r="AO49">
        <v>12.91248</v>
      </c>
      <c r="AP49">
        <v>5.0635367999999996</v>
      </c>
      <c r="AQ49">
        <v>10.917500000000002</v>
      </c>
      <c r="AR49">
        <v>21.577017599999998</v>
      </c>
      <c r="AS49">
        <v>13.943159424000001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31.934595016641037</v>
      </c>
      <c r="BB49">
        <f t="shared" si="0"/>
        <v>838.21785192680466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88.236141882373659</v>
      </c>
      <c r="L50">
        <v>68.130255227479836</v>
      </c>
      <c r="M50">
        <v>62.387543252595151</v>
      </c>
      <c r="N50">
        <v>51.878240903497982</v>
      </c>
      <c r="O50">
        <v>73.287946990682457</v>
      </c>
      <c r="P50">
        <v>24.301038062283737</v>
      </c>
      <c r="Q50">
        <v>1.6880811861794718</v>
      </c>
      <c r="R50">
        <v>7.04099667385531</v>
      </c>
      <c r="S50">
        <v>4.3340282230806508</v>
      </c>
      <c r="T50">
        <v>0</v>
      </c>
      <c r="U50">
        <v>51.75920962608204</v>
      </c>
      <c r="V50">
        <v>0</v>
      </c>
      <c r="W50">
        <v>9.9994667763157903</v>
      </c>
      <c r="X50">
        <v>44.996839238263952</v>
      </c>
      <c r="Y50">
        <v>0</v>
      </c>
      <c r="Z50">
        <v>8.6352868800000007</v>
      </c>
      <c r="AA50">
        <v>18.736272</v>
      </c>
      <c r="AB50">
        <v>17.352844704000006</v>
      </c>
      <c r="AC50">
        <v>12.7643852736</v>
      </c>
      <c r="AD50">
        <v>16.071074640000003</v>
      </c>
      <c r="AE50">
        <v>16.904807999999999</v>
      </c>
      <c r="AF50">
        <v>4.4427500000000002</v>
      </c>
      <c r="AG50">
        <v>27.170389920000002</v>
      </c>
      <c r="AH50">
        <v>67.171467599999986</v>
      </c>
      <c r="AI50">
        <v>20.127657600000003</v>
      </c>
      <c r="AJ50">
        <v>0</v>
      </c>
      <c r="AK50">
        <v>22.296000000000003</v>
      </c>
      <c r="AL50">
        <v>59.209269999999997</v>
      </c>
      <c r="AM50">
        <v>7.0255447619047642</v>
      </c>
      <c r="AN50">
        <v>0</v>
      </c>
      <c r="AO50">
        <v>12.91248</v>
      </c>
      <c r="AP50">
        <v>5.0635367999999996</v>
      </c>
      <c r="AQ50">
        <v>10.917500000000002</v>
      </c>
      <c r="AR50">
        <v>21.577017599999998</v>
      </c>
      <c r="AS50">
        <v>13.943159424000001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31.208257475710926</v>
      </c>
      <c r="BB50">
        <f t="shared" si="0"/>
        <v>819.15297577048409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88.239451492537299</v>
      </c>
      <c r="L51">
        <v>68.326671615371566</v>
      </c>
      <c r="M51">
        <v>62.387543252595151</v>
      </c>
      <c r="N51">
        <v>51.878240903497982</v>
      </c>
      <c r="O51">
        <v>73.287946990682457</v>
      </c>
      <c r="P51">
        <v>24.301038062283737</v>
      </c>
      <c r="Q51">
        <v>1.6823043797468353</v>
      </c>
      <c r="R51">
        <v>7.04099667385531</v>
      </c>
      <c r="S51">
        <v>4.3293121435823059</v>
      </c>
      <c r="T51">
        <v>0</v>
      </c>
      <c r="U51">
        <v>51.75920962608204</v>
      </c>
      <c r="V51">
        <v>0</v>
      </c>
      <c r="W51">
        <v>10.151511362805991</v>
      </c>
      <c r="X51">
        <v>25.414884804705991</v>
      </c>
      <c r="Y51">
        <v>0</v>
      </c>
      <c r="Z51">
        <v>8.6352868800000007</v>
      </c>
      <c r="AA51">
        <v>18.736272</v>
      </c>
      <c r="AB51">
        <v>17.352844704000006</v>
      </c>
      <c r="AC51">
        <v>12.7643852736</v>
      </c>
      <c r="AD51">
        <v>16.071074640000003</v>
      </c>
      <c r="AE51">
        <v>16.904807999999999</v>
      </c>
      <c r="AF51">
        <v>4.4427500000000002</v>
      </c>
      <c r="AG51">
        <v>27.170389920000002</v>
      </c>
      <c r="AH51">
        <v>67.171467599999986</v>
      </c>
      <c r="AI51">
        <v>13.418438399999999</v>
      </c>
      <c r="AJ51">
        <v>0</v>
      </c>
      <c r="AK51">
        <v>22.296000000000003</v>
      </c>
      <c r="AL51">
        <v>59.209269999999997</v>
      </c>
      <c r="AM51">
        <v>7.0255447619047642</v>
      </c>
      <c r="AN51">
        <v>0</v>
      </c>
      <c r="AO51">
        <v>12.91248</v>
      </c>
      <c r="AP51">
        <v>5.0635367999999996</v>
      </c>
      <c r="AQ51">
        <v>10.917500000000002</v>
      </c>
      <c r="AR51">
        <v>21.577017599999998</v>
      </c>
      <c r="AS51">
        <v>13.943159424000001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30.255895724607317</v>
      </c>
      <c r="BB51">
        <f t="shared" si="0"/>
        <v>794.1554415866442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88.242128995433788</v>
      </c>
      <c r="L52">
        <v>68.326671615371566</v>
      </c>
      <c r="M52">
        <v>62.387543252595151</v>
      </c>
      <c r="N52">
        <v>51.878240903497982</v>
      </c>
      <c r="O52">
        <v>73.287946990682457</v>
      </c>
      <c r="P52">
        <v>24.301038062283737</v>
      </c>
      <c r="Q52">
        <v>1.6823043797468353</v>
      </c>
      <c r="R52">
        <v>7.04099667385531</v>
      </c>
      <c r="S52">
        <v>4.3293121435823059</v>
      </c>
      <c r="T52">
        <v>0</v>
      </c>
      <c r="U52">
        <v>51.75920962608204</v>
      </c>
      <c r="V52">
        <v>0</v>
      </c>
      <c r="W52">
        <v>10.151511362805991</v>
      </c>
      <c r="X52">
        <v>65.514377643838174</v>
      </c>
      <c r="Y52">
        <v>0</v>
      </c>
      <c r="Z52">
        <v>8.6352868800000007</v>
      </c>
      <c r="AA52">
        <v>18.736272</v>
      </c>
      <c r="AB52">
        <v>17.352844704000006</v>
      </c>
      <c r="AC52">
        <v>12.7643852736</v>
      </c>
      <c r="AD52">
        <v>16.071074640000003</v>
      </c>
      <c r="AE52">
        <v>16.904807999999999</v>
      </c>
      <c r="AF52">
        <v>4.4427500000000002</v>
      </c>
      <c r="AG52">
        <v>27.170389920000002</v>
      </c>
      <c r="AH52">
        <v>67.171467599999986</v>
      </c>
      <c r="AI52">
        <v>13.418438399999999</v>
      </c>
      <c r="AJ52">
        <v>0</v>
      </c>
      <c r="AK52">
        <v>22.296000000000003</v>
      </c>
      <c r="AL52">
        <v>59.209269999999997</v>
      </c>
      <c r="AM52">
        <v>7.0255447619047642</v>
      </c>
      <c r="AN52">
        <v>0</v>
      </c>
      <c r="AO52">
        <v>12.91248</v>
      </c>
      <c r="AP52">
        <v>5.0635367999999996</v>
      </c>
      <c r="AQ52">
        <v>10.917500000000002</v>
      </c>
      <c r="AR52">
        <v>21.577017599999998</v>
      </c>
      <c r="AS52">
        <v>13.943159424000001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31.727644756689788</v>
      </c>
      <c r="BB52">
        <f t="shared" si="0"/>
        <v>832.7858628965904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88.239451492537299</v>
      </c>
      <c r="L53">
        <v>68.877685286641267</v>
      </c>
      <c r="M53">
        <v>62.387543252595151</v>
      </c>
      <c r="N53">
        <v>51.878240903497982</v>
      </c>
      <c r="O53">
        <v>73.287946990682457</v>
      </c>
      <c r="P53">
        <v>22.973856938739061</v>
      </c>
      <c r="Q53">
        <v>2.6367937750865051</v>
      </c>
      <c r="R53">
        <v>10.09293966561229</v>
      </c>
      <c r="S53">
        <v>6.2369940562454333</v>
      </c>
      <c r="T53">
        <v>0</v>
      </c>
      <c r="U53">
        <v>51.75920962608204</v>
      </c>
      <c r="V53">
        <v>0</v>
      </c>
      <c r="W53">
        <v>9.9981123171307225</v>
      </c>
      <c r="X53">
        <v>24.996539792387548</v>
      </c>
      <c r="Y53">
        <v>0</v>
      </c>
      <c r="Z53">
        <v>8.6352868800000007</v>
      </c>
      <c r="AA53">
        <v>18.736272</v>
      </c>
      <c r="AB53">
        <v>17.352844704000006</v>
      </c>
      <c r="AC53">
        <v>12.7643852736</v>
      </c>
      <c r="AD53">
        <v>16.071074640000003</v>
      </c>
      <c r="AE53">
        <v>16.904807999999999</v>
      </c>
      <c r="AF53">
        <v>4.4427500000000002</v>
      </c>
      <c r="AG53">
        <v>27.170389920000002</v>
      </c>
      <c r="AH53">
        <v>67.171467599999986</v>
      </c>
      <c r="AI53">
        <v>13.977540000000001</v>
      </c>
      <c r="AJ53">
        <v>0</v>
      </c>
      <c r="AK53">
        <v>22.296000000000003</v>
      </c>
      <c r="AL53">
        <v>59.209269999999997</v>
      </c>
      <c r="AM53">
        <v>7.0255447619047642</v>
      </c>
      <c r="AN53">
        <v>0</v>
      </c>
      <c r="AO53">
        <v>12.91248</v>
      </c>
      <c r="AP53">
        <v>5.0635367999999996</v>
      </c>
      <c r="AQ53">
        <v>10.917500000000002</v>
      </c>
      <c r="AR53">
        <v>21.577017599999998</v>
      </c>
      <c r="AS53">
        <v>13.943159424000001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30.443994996896091</v>
      </c>
      <c r="BB53">
        <f t="shared" si="0"/>
        <v>799.09264670384641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88.242128995433788</v>
      </c>
      <c r="L54">
        <v>68.877685286641267</v>
      </c>
      <c r="M54">
        <v>62.387543252595151</v>
      </c>
      <c r="N54">
        <v>19.996665438786568</v>
      </c>
      <c r="O54">
        <v>40.00652955093603</v>
      </c>
      <c r="P54">
        <v>22.973856938739061</v>
      </c>
      <c r="Q54">
        <v>2.6367937750865051</v>
      </c>
      <c r="R54">
        <v>10.09293966561229</v>
      </c>
      <c r="S54">
        <v>6.2369940562454333</v>
      </c>
      <c r="T54">
        <v>0</v>
      </c>
      <c r="U54">
        <v>51.75920962608204</v>
      </c>
      <c r="V54">
        <v>0</v>
      </c>
      <c r="W54">
        <v>9.9981123171307225</v>
      </c>
      <c r="X54">
        <v>24.996539792387548</v>
      </c>
      <c r="Y54">
        <v>0</v>
      </c>
      <c r="Z54">
        <v>8.6352868800000007</v>
      </c>
      <c r="AA54">
        <v>18.736272</v>
      </c>
      <c r="AB54">
        <v>17.352844704000006</v>
      </c>
      <c r="AC54">
        <v>12.7643852736</v>
      </c>
      <c r="AD54">
        <v>16.071074640000003</v>
      </c>
      <c r="AE54">
        <v>16.904807999999999</v>
      </c>
      <c r="AF54">
        <v>4.4427500000000002</v>
      </c>
      <c r="AG54">
        <v>27.170389920000002</v>
      </c>
      <c r="AH54">
        <v>67.171467599999986</v>
      </c>
      <c r="AI54">
        <v>13.977540000000001</v>
      </c>
      <c r="AJ54">
        <v>0</v>
      </c>
      <c r="AK54">
        <v>22.296000000000003</v>
      </c>
      <c r="AL54">
        <v>59.209269999999997</v>
      </c>
      <c r="AM54">
        <v>7.0255447619047642</v>
      </c>
      <c r="AN54">
        <v>0</v>
      </c>
      <c r="AO54">
        <v>12.91248</v>
      </c>
      <c r="AP54">
        <v>5.0635367999999996</v>
      </c>
      <c r="AQ54">
        <v>10.917500000000002</v>
      </c>
      <c r="AR54">
        <v>21.577017599999998</v>
      </c>
      <c r="AS54">
        <v>13.943159424000001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28.052610781799981</v>
      </c>
      <c r="BB54">
        <f t="shared" si="0"/>
        <v>736.32371551738106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88.239332616518922</v>
      </c>
      <c r="L55">
        <v>68.877685286641267</v>
      </c>
      <c r="M55">
        <v>62.387543252595151</v>
      </c>
      <c r="N55">
        <v>19.996665438786568</v>
      </c>
      <c r="O55">
        <v>30.002253390158852</v>
      </c>
      <c r="P55">
        <v>22.973856938739061</v>
      </c>
      <c r="Q55">
        <v>2.6374608546712803</v>
      </c>
      <c r="R55">
        <v>10.240119030734967</v>
      </c>
      <c r="S55">
        <v>6.3752748741058642</v>
      </c>
      <c r="T55">
        <v>0</v>
      </c>
      <c r="U55">
        <v>51.75920962608204</v>
      </c>
      <c r="V55">
        <v>0</v>
      </c>
      <c r="W55">
        <v>9.9981123171307225</v>
      </c>
      <c r="X55">
        <v>24.996539792387541</v>
      </c>
      <c r="Y55">
        <v>0</v>
      </c>
      <c r="Z55">
        <v>8.6352868800000007</v>
      </c>
      <c r="AA55">
        <v>18.736272</v>
      </c>
      <c r="AB55">
        <v>17.352844704000006</v>
      </c>
      <c r="AC55">
        <v>12.7643852736</v>
      </c>
      <c r="AD55">
        <v>16.071074640000003</v>
      </c>
      <c r="AE55">
        <v>18.595288799999995</v>
      </c>
      <c r="AF55">
        <v>12.303000000000001</v>
      </c>
      <c r="AG55">
        <v>27.170389920000002</v>
      </c>
      <c r="AH55">
        <v>67.171467599999986</v>
      </c>
      <c r="AI55">
        <v>13.977540000000001</v>
      </c>
      <c r="AJ55">
        <v>0</v>
      </c>
      <c r="AK55">
        <v>22.296000000000003</v>
      </c>
      <c r="AL55">
        <v>59.209269999999997</v>
      </c>
      <c r="AM55">
        <v>7.0255447619047642</v>
      </c>
      <c r="AN55">
        <v>0</v>
      </c>
      <c r="AO55">
        <v>12.91248</v>
      </c>
      <c r="AP55">
        <v>5.0635367999999996</v>
      </c>
      <c r="AQ55">
        <v>10.917500000000002</v>
      </c>
      <c r="AR55">
        <v>21.577017599999998</v>
      </c>
      <c r="AS55">
        <v>13.943159424000001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28.046364268620497</v>
      </c>
      <c r="BB55">
        <f t="shared" si="0"/>
        <v>736.15974755343632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88.242177289087863</v>
      </c>
      <c r="L56">
        <v>68.877685286641267</v>
      </c>
      <c r="M56">
        <v>62.387543252595151</v>
      </c>
      <c r="N56">
        <v>30.002663898177111</v>
      </c>
      <c r="O56">
        <v>73.287946990682457</v>
      </c>
      <c r="P56">
        <v>22.973856938739061</v>
      </c>
      <c r="Q56">
        <v>2.6374608546712803</v>
      </c>
      <c r="R56">
        <v>10.240119030734967</v>
      </c>
      <c r="S56">
        <v>6.3752748741058642</v>
      </c>
      <c r="T56">
        <v>0</v>
      </c>
      <c r="U56">
        <v>51.75920962608204</v>
      </c>
      <c r="V56">
        <v>0</v>
      </c>
      <c r="W56">
        <v>9.9981123171307225</v>
      </c>
      <c r="X56">
        <v>24.996539792387541</v>
      </c>
      <c r="Y56">
        <v>0</v>
      </c>
      <c r="Z56">
        <v>8.6352868800000007</v>
      </c>
      <c r="AA56">
        <v>18.736272</v>
      </c>
      <c r="AB56">
        <v>17.352844704000006</v>
      </c>
      <c r="AC56">
        <v>12.7643852736</v>
      </c>
      <c r="AD56">
        <v>16.071074640000003</v>
      </c>
      <c r="AE56">
        <v>18.595288799999995</v>
      </c>
      <c r="AF56">
        <v>12.303000000000001</v>
      </c>
      <c r="AG56">
        <v>27.170389920000002</v>
      </c>
      <c r="AH56">
        <v>67.171467599999986</v>
      </c>
      <c r="AI56">
        <v>13.977540000000001</v>
      </c>
      <c r="AJ56">
        <v>0</v>
      </c>
      <c r="AK56">
        <v>22.296000000000003</v>
      </c>
      <c r="AL56">
        <v>59.209269999999997</v>
      </c>
      <c r="AM56">
        <v>7.0255447619047642</v>
      </c>
      <c r="AN56">
        <v>0</v>
      </c>
      <c r="AO56">
        <v>12.91248</v>
      </c>
      <c r="AP56">
        <v>5.0635367999999996</v>
      </c>
      <c r="AQ56">
        <v>10.917500000000002</v>
      </c>
      <c r="AR56">
        <v>21.577017599999998</v>
      </c>
      <c r="AS56">
        <v>13.943159424000001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30.002273727363029</v>
      </c>
      <c r="BB56">
        <f t="shared" si="0"/>
        <v>787.49837482717703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88.239332616518922</v>
      </c>
      <c r="L57">
        <v>68.877685286641267</v>
      </c>
      <c r="M57">
        <v>62.387999999999998</v>
      </c>
      <c r="N57">
        <v>51.881936972232779</v>
      </c>
      <c r="O57">
        <v>73.287946990682457</v>
      </c>
      <c r="P57">
        <v>22.972239920133973</v>
      </c>
      <c r="Q57">
        <v>2.6374608546712803</v>
      </c>
      <c r="R57">
        <v>10.240119030734967</v>
      </c>
      <c r="S57">
        <v>6.3752748741058642</v>
      </c>
      <c r="T57">
        <v>0</v>
      </c>
      <c r="U57">
        <v>51.75920962608204</v>
      </c>
      <c r="V57">
        <v>0</v>
      </c>
      <c r="W57">
        <v>9.9981123171307225</v>
      </c>
      <c r="X57">
        <v>24.996539792387541</v>
      </c>
      <c r="Y57">
        <v>0</v>
      </c>
      <c r="Z57">
        <v>8.6352868800000007</v>
      </c>
      <c r="AA57">
        <v>18.736272</v>
      </c>
      <c r="AB57">
        <v>17.352844704000006</v>
      </c>
      <c r="AC57">
        <v>12.7643852736</v>
      </c>
      <c r="AD57">
        <v>16.071074640000003</v>
      </c>
      <c r="AE57">
        <v>18.595288799999995</v>
      </c>
      <c r="AF57">
        <v>18.454499999999999</v>
      </c>
      <c r="AG57">
        <v>27.170389920000002</v>
      </c>
      <c r="AH57">
        <v>67.171467599999986</v>
      </c>
      <c r="AI57">
        <v>13.977540000000001</v>
      </c>
      <c r="AJ57">
        <v>0</v>
      </c>
      <c r="AK57">
        <v>22.296000000000003</v>
      </c>
      <c r="AL57">
        <v>59.209269999999997</v>
      </c>
      <c r="AM57">
        <v>7.0255447619047642</v>
      </c>
      <c r="AN57">
        <v>0</v>
      </c>
      <c r="AO57">
        <v>12.91248</v>
      </c>
      <c r="AP57">
        <v>5.0635367999999996</v>
      </c>
      <c r="AQ57">
        <v>10.917500000000002</v>
      </c>
      <c r="AR57">
        <v>21.577017599999998</v>
      </c>
      <c r="AS57">
        <v>13.943159424000001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31.030856103608595</v>
      </c>
      <c r="BB57">
        <f t="shared" si="0"/>
        <v>814.49656058121798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88.235387113764048</v>
      </c>
      <c r="L58">
        <v>68.877685286641267</v>
      </c>
      <c r="M58">
        <v>62.387999999999998</v>
      </c>
      <c r="N58">
        <v>51.881936972232779</v>
      </c>
      <c r="O58">
        <v>73.287946990682457</v>
      </c>
      <c r="P58">
        <v>22.972239920133973</v>
      </c>
      <c r="Q58">
        <v>2.6374608546712803</v>
      </c>
      <c r="R58">
        <v>10.240119030734967</v>
      </c>
      <c r="S58">
        <v>6.3752748741058642</v>
      </c>
      <c r="T58">
        <v>0</v>
      </c>
      <c r="U58">
        <v>51.75920962608204</v>
      </c>
      <c r="V58">
        <v>0</v>
      </c>
      <c r="W58">
        <v>9.9981123171307225</v>
      </c>
      <c r="X58">
        <v>24.996539792387541</v>
      </c>
      <c r="Y58">
        <v>0</v>
      </c>
      <c r="Z58">
        <v>8.6352868800000007</v>
      </c>
      <c r="AA58">
        <v>18.736272</v>
      </c>
      <c r="AB58">
        <v>17.352844704000006</v>
      </c>
      <c r="AC58">
        <v>12.7643852736</v>
      </c>
      <c r="AD58">
        <v>16.071074640000003</v>
      </c>
      <c r="AE58">
        <v>18.595288799999995</v>
      </c>
      <c r="AF58">
        <v>18.454499999999999</v>
      </c>
      <c r="AG58">
        <v>27.170389920000002</v>
      </c>
      <c r="AH58">
        <v>67.171467599999986</v>
      </c>
      <c r="AI58">
        <v>13.977540000000001</v>
      </c>
      <c r="AJ58">
        <v>0</v>
      </c>
      <c r="AK58">
        <v>22.296000000000003</v>
      </c>
      <c r="AL58">
        <v>59.209269999999997</v>
      </c>
      <c r="AM58">
        <v>7.0255447619047642</v>
      </c>
      <c r="AN58">
        <v>0</v>
      </c>
      <c r="AO58">
        <v>12.91248</v>
      </c>
      <c r="AP58">
        <v>5.0635367999999996</v>
      </c>
      <c r="AQ58">
        <v>10.917500000000002</v>
      </c>
      <c r="AR58">
        <v>21.577017599999998</v>
      </c>
      <c r="AS58">
        <v>13.943159424000001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31.030711342689766</v>
      </c>
      <c r="BB58">
        <f t="shared" si="0"/>
        <v>814.49275983938207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88.239332616518922</v>
      </c>
      <c r="L59">
        <v>68.326671615371566</v>
      </c>
      <c r="M59">
        <v>62.387543252595151</v>
      </c>
      <c r="N59">
        <v>51.878240903497982</v>
      </c>
      <c r="O59">
        <v>73.287946990682457</v>
      </c>
      <c r="P59">
        <v>22.973856938739061</v>
      </c>
      <c r="Q59">
        <v>2.6374608546712803</v>
      </c>
      <c r="R59">
        <v>10.240119030734967</v>
      </c>
      <c r="S59">
        <v>6.3752748741058642</v>
      </c>
      <c r="T59">
        <v>0</v>
      </c>
      <c r="U59">
        <v>51.75920962608204</v>
      </c>
      <c r="V59">
        <v>0</v>
      </c>
      <c r="W59">
        <v>9.9981123171307225</v>
      </c>
      <c r="X59">
        <v>24.996539792387541</v>
      </c>
      <c r="Y59">
        <v>0</v>
      </c>
      <c r="Z59">
        <v>8.6352868800000007</v>
      </c>
      <c r="AA59">
        <v>18.736272</v>
      </c>
      <c r="AB59">
        <v>17.352844704000006</v>
      </c>
      <c r="AC59">
        <v>12.7643852736</v>
      </c>
      <c r="AD59">
        <v>16.071074640000003</v>
      </c>
      <c r="AE59">
        <v>18.595288799999995</v>
      </c>
      <c r="AF59">
        <v>18.454499999999999</v>
      </c>
      <c r="AG59">
        <v>27.170389920000002</v>
      </c>
      <c r="AH59">
        <v>67.171467599999986</v>
      </c>
      <c r="AI59">
        <v>13.977540000000001</v>
      </c>
      <c r="AJ59">
        <v>0</v>
      </c>
      <c r="AK59">
        <v>22.296000000000003</v>
      </c>
      <c r="AL59">
        <v>59.209269999999997</v>
      </c>
      <c r="AM59">
        <v>7.0255447619047642</v>
      </c>
      <c r="AN59">
        <v>0</v>
      </c>
      <c r="AO59">
        <v>12.91248</v>
      </c>
      <c r="AP59">
        <v>5.0635367999999996</v>
      </c>
      <c r="AQ59">
        <v>10.917500000000002</v>
      </c>
      <c r="AR59">
        <v>21.577017599999998</v>
      </c>
      <c r="AS59">
        <v>13.943159424000001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31.010540385169254</v>
      </c>
      <c r="BB59">
        <f t="shared" si="0"/>
        <v>813.96332683085302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88.235387113764048</v>
      </c>
      <c r="L60">
        <v>68.326671615371566</v>
      </c>
      <c r="M60">
        <v>62.387543252595151</v>
      </c>
      <c r="N60">
        <v>51.878240903497982</v>
      </c>
      <c r="O60">
        <v>73.287946990682457</v>
      </c>
      <c r="P60">
        <v>22.973856938739061</v>
      </c>
      <c r="Q60">
        <v>2.4393250373831776</v>
      </c>
      <c r="R60">
        <v>10.240119030734967</v>
      </c>
      <c r="S60">
        <v>6.3752748741058642</v>
      </c>
      <c r="T60">
        <v>0</v>
      </c>
      <c r="U60">
        <v>51.75920962608204</v>
      </c>
      <c r="V60">
        <v>0</v>
      </c>
      <c r="W60">
        <v>9.9981123171307225</v>
      </c>
      <c r="X60">
        <v>24.996539792387541</v>
      </c>
      <c r="Y60">
        <v>0</v>
      </c>
      <c r="Z60">
        <v>8.6352868800000007</v>
      </c>
      <c r="AA60">
        <v>18.736272</v>
      </c>
      <c r="AB60">
        <v>17.352844704000006</v>
      </c>
      <c r="AC60">
        <v>12.7643852736</v>
      </c>
      <c r="AD60">
        <v>16.071074640000003</v>
      </c>
      <c r="AE60">
        <v>18.595288799999995</v>
      </c>
      <c r="AF60">
        <v>18.454499999999999</v>
      </c>
      <c r="AG60">
        <v>27.170389920000002</v>
      </c>
      <c r="AH60">
        <v>67.171467599999986</v>
      </c>
      <c r="AI60">
        <v>13.977540000000001</v>
      </c>
      <c r="AJ60">
        <v>0</v>
      </c>
      <c r="AK60">
        <v>22.296000000000003</v>
      </c>
      <c r="AL60">
        <v>59.209269999999997</v>
      </c>
      <c r="AM60">
        <v>7.0255447619047642</v>
      </c>
      <c r="AN60">
        <v>0</v>
      </c>
      <c r="AO60">
        <v>12.91248</v>
      </c>
      <c r="AP60">
        <v>5.0635367999999996</v>
      </c>
      <c r="AQ60">
        <v>10.917500000000002</v>
      </c>
      <c r="AR60">
        <v>21.577017599999998</v>
      </c>
      <c r="AS60">
        <v>13.943159424000001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31.003124110458099</v>
      </c>
      <c r="BB60">
        <f t="shared" si="0"/>
        <v>813.76866178552132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88.239332616518922</v>
      </c>
      <c r="L61">
        <v>68.877685286641267</v>
      </c>
      <c r="M61">
        <v>62.387543252595151</v>
      </c>
      <c r="N61">
        <v>51.878240903497982</v>
      </c>
      <c r="O61">
        <v>73.287946990682457</v>
      </c>
      <c r="P61">
        <v>22.973856938739061</v>
      </c>
      <c r="Q61">
        <v>2.4393250373831776</v>
      </c>
      <c r="R61">
        <v>10.240119030734967</v>
      </c>
      <c r="S61">
        <v>6.3752748741058642</v>
      </c>
      <c r="T61">
        <v>0</v>
      </c>
      <c r="U61">
        <v>51.75920962608204</v>
      </c>
      <c r="V61">
        <v>0</v>
      </c>
      <c r="W61">
        <v>9.9981123171307225</v>
      </c>
      <c r="X61">
        <v>24.996539792387541</v>
      </c>
      <c r="Y61">
        <v>0</v>
      </c>
      <c r="Z61">
        <v>8.6352868800000007</v>
      </c>
      <c r="AA61">
        <v>18.736272</v>
      </c>
      <c r="AB61">
        <v>17.352844704000006</v>
      </c>
      <c r="AC61">
        <v>12.7643852736</v>
      </c>
      <c r="AD61">
        <v>16.071074640000003</v>
      </c>
      <c r="AE61">
        <v>18.595288799999995</v>
      </c>
      <c r="AF61">
        <v>18.454499999999999</v>
      </c>
      <c r="AG61">
        <v>27.170389920000002</v>
      </c>
      <c r="AH61">
        <v>67.171467599999986</v>
      </c>
      <c r="AI61">
        <v>13.977540000000001</v>
      </c>
      <c r="AJ61">
        <v>0</v>
      </c>
      <c r="AK61">
        <v>22.296000000000003</v>
      </c>
      <c r="AL61">
        <v>59.209269999999997</v>
      </c>
      <c r="AM61">
        <v>7.0255447619047642</v>
      </c>
      <c r="AN61">
        <v>0</v>
      </c>
      <c r="AO61">
        <v>12.91248</v>
      </c>
      <c r="AP61">
        <v>5.0635367999999996</v>
      </c>
      <c r="AQ61">
        <v>10.917500000000002</v>
      </c>
      <c r="AR61">
        <v>21.577017599999998</v>
      </c>
      <c r="AS61">
        <v>13.943159424000001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31.023491128632283</v>
      </c>
      <c r="BB61">
        <f t="shared" si="0"/>
        <v>814.30325394137174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88.235387113764048</v>
      </c>
      <c r="L62">
        <v>68.326671615371566</v>
      </c>
      <c r="M62">
        <v>62.387543252595151</v>
      </c>
      <c r="N62">
        <v>51.878240903497982</v>
      </c>
      <c r="O62">
        <v>73.287946990682457</v>
      </c>
      <c r="P62">
        <v>22.973856938739061</v>
      </c>
      <c r="Q62">
        <v>2.2843353784860554</v>
      </c>
      <c r="R62">
        <v>10.056995791931095</v>
      </c>
      <c r="S62">
        <v>6.1540670266666675</v>
      </c>
      <c r="T62">
        <v>0</v>
      </c>
      <c r="U62">
        <v>51.75920962608204</v>
      </c>
      <c r="V62">
        <v>0</v>
      </c>
      <c r="W62">
        <v>9.9981123171307225</v>
      </c>
      <c r="X62">
        <v>24.996539792387541</v>
      </c>
      <c r="Y62">
        <v>0</v>
      </c>
      <c r="Z62">
        <v>8.6352868800000007</v>
      </c>
      <c r="AA62">
        <v>18.736272</v>
      </c>
      <c r="AB62">
        <v>17.352844704000006</v>
      </c>
      <c r="AC62">
        <v>12.7643852736</v>
      </c>
      <c r="AD62">
        <v>16.071074640000003</v>
      </c>
      <c r="AE62">
        <v>18.595288799999995</v>
      </c>
      <c r="AF62">
        <v>18.454499999999999</v>
      </c>
      <c r="AG62">
        <v>27.170389920000002</v>
      </c>
      <c r="AH62">
        <v>67.171467599999986</v>
      </c>
      <c r="AI62">
        <v>13.977540000000001</v>
      </c>
      <c r="AJ62">
        <v>0</v>
      </c>
      <c r="AK62">
        <v>22.296000000000003</v>
      </c>
      <c r="AL62">
        <v>59.209269999999997</v>
      </c>
      <c r="AM62">
        <v>7.0255447619047642</v>
      </c>
      <c r="AN62">
        <v>0</v>
      </c>
      <c r="AO62">
        <v>12.91248</v>
      </c>
      <c r="AP62">
        <v>5.0635367999999996</v>
      </c>
      <c r="AQ62">
        <v>21.835000000000004</v>
      </c>
      <c r="AR62">
        <v>21.577017599999998</v>
      </c>
      <c r="AS62">
        <v>13.943159424000001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31.383269515053591</v>
      </c>
      <c r="BB62">
        <f t="shared" si="0"/>
        <v>823.74669563578561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88.239332616518922</v>
      </c>
      <c r="L63">
        <v>68.326671615371566</v>
      </c>
      <c r="M63">
        <v>62.387543252595151</v>
      </c>
      <c r="N63">
        <v>51.878240903497982</v>
      </c>
      <c r="O63">
        <v>73.287946990682457</v>
      </c>
      <c r="P63">
        <v>22.973856938739061</v>
      </c>
      <c r="Q63">
        <v>2.2843353784860554</v>
      </c>
      <c r="R63">
        <v>10.056995791931095</v>
      </c>
      <c r="S63">
        <v>6.1540670266666675</v>
      </c>
      <c r="T63">
        <v>0</v>
      </c>
      <c r="U63">
        <v>51.75920962608204</v>
      </c>
      <c r="V63">
        <v>0</v>
      </c>
      <c r="W63">
        <v>9.9981123171307225</v>
      </c>
      <c r="X63">
        <v>24.996539792387541</v>
      </c>
      <c r="Y63">
        <v>0</v>
      </c>
      <c r="Z63">
        <v>8.6352868800000007</v>
      </c>
      <c r="AA63">
        <v>18.736272</v>
      </c>
      <c r="AB63">
        <v>17.352844704000006</v>
      </c>
      <c r="AC63">
        <v>12.7643852736</v>
      </c>
      <c r="AD63">
        <v>16.071074640000003</v>
      </c>
      <c r="AE63">
        <v>18.595288799999995</v>
      </c>
      <c r="AF63">
        <v>18.454499999999999</v>
      </c>
      <c r="AG63">
        <v>27.170389920000002</v>
      </c>
      <c r="AH63">
        <v>67.171467599999986</v>
      </c>
      <c r="AI63">
        <v>13.977540000000001</v>
      </c>
      <c r="AJ63">
        <v>0</v>
      </c>
      <c r="AK63">
        <v>22.296000000000003</v>
      </c>
      <c r="AL63">
        <v>59.209269999999997</v>
      </c>
      <c r="AM63">
        <v>7.0255447619047642</v>
      </c>
      <c r="AN63">
        <v>0</v>
      </c>
      <c r="AO63">
        <v>12.91248</v>
      </c>
      <c r="AP63">
        <v>1.6878455999999999</v>
      </c>
      <c r="AQ63">
        <v>21.835000000000004</v>
      </c>
      <c r="AR63">
        <v>21.577017599999998</v>
      </c>
      <c r="AS63">
        <v>13.943159424000001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31.25952649677242</v>
      </c>
      <c r="BB63">
        <f t="shared" si="0"/>
        <v>820.49869295682174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88.235387113764048</v>
      </c>
      <c r="L64">
        <v>68.326671615371566</v>
      </c>
      <c r="M64">
        <v>62.387543252595151</v>
      </c>
      <c r="N64">
        <v>51.878240903497982</v>
      </c>
      <c r="O64">
        <v>73.287946990682457</v>
      </c>
      <c r="P64">
        <v>22.973856938739061</v>
      </c>
      <c r="Q64">
        <v>2.2843353784860554</v>
      </c>
      <c r="R64">
        <v>10.056995791931095</v>
      </c>
      <c r="S64">
        <v>6.1540670266666675</v>
      </c>
      <c r="T64">
        <v>0</v>
      </c>
      <c r="U64">
        <v>51.75920962608204</v>
      </c>
      <c r="V64">
        <v>0</v>
      </c>
      <c r="W64">
        <v>9.9981123171307225</v>
      </c>
      <c r="X64">
        <v>24.996539792387541</v>
      </c>
      <c r="Y64">
        <v>0</v>
      </c>
      <c r="Z64">
        <v>8.6352868800000007</v>
      </c>
      <c r="AA64">
        <v>18.736272</v>
      </c>
      <c r="AB64">
        <v>17.352844704000006</v>
      </c>
      <c r="AC64">
        <v>12.7643852736</v>
      </c>
      <c r="AD64">
        <v>16.071074640000003</v>
      </c>
      <c r="AE64">
        <v>18.595288799999995</v>
      </c>
      <c r="AF64">
        <v>18.454499999999999</v>
      </c>
      <c r="AG64">
        <v>27.170389920000002</v>
      </c>
      <c r="AH64">
        <v>67.171467599999986</v>
      </c>
      <c r="AI64">
        <v>13.977540000000001</v>
      </c>
      <c r="AJ64">
        <v>0</v>
      </c>
      <c r="AK64">
        <v>22.296000000000003</v>
      </c>
      <c r="AL64">
        <v>59.209269999999997</v>
      </c>
      <c r="AM64">
        <v>7.0255447619047642</v>
      </c>
      <c r="AN64">
        <v>0</v>
      </c>
      <c r="AO64">
        <v>12.91248</v>
      </c>
      <c r="AP64">
        <v>0</v>
      </c>
      <c r="AQ64">
        <v>21.835000000000004</v>
      </c>
      <c r="AR64">
        <v>21.577017599999998</v>
      </c>
      <c r="AS64">
        <v>13.943159424000001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31.197437846253592</v>
      </c>
      <c r="BB64">
        <f t="shared" si="0"/>
        <v>818.86899050458567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88.239624330729399</v>
      </c>
      <c r="L65">
        <v>68.326671615371566</v>
      </c>
      <c r="M65">
        <v>62.387543252595151</v>
      </c>
      <c r="N65">
        <v>51.878240903497982</v>
      </c>
      <c r="O65">
        <v>73.287946990682457</v>
      </c>
      <c r="P65">
        <v>22.973856938739061</v>
      </c>
      <c r="Q65">
        <v>2.2843353784860554</v>
      </c>
      <c r="R65">
        <v>10.056995791931095</v>
      </c>
      <c r="S65">
        <v>6.1540670266666675</v>
      </c>
      <c r="T65">
        <v>0</v>
      </c>
      <c r="U65">
        <v>51.75920962608204</v>
      </c>
      <c r="V65">
        <v>0</v>
      </c>
      <c r="W65">
        <v>9.9981123171307225</v>
      </c>
      <c r="X65">
        <v>24.996539792387541</v>
      </c>
      <c r="Y65">
        <v>0</v>
      </c>
      <c r="Z65">
        <v>8.6352868800000007</v>
      </c>
      <c r="AA65">
        <v>18.736272</v>
      </c>
      <c r="AB65">
        <v>17.352844704000006</v>
      </c>
      <c r="AC65">
        <v>12.7643852736</v>
      </c>
      <c r="AD65">
        <v>16.071074640000003</v>
      </c>
      <c r="AE65">
        <v>18.595288799999995</v>
      </c>
      <c r="AF65">
        <v>18.454499999999999</v>
      </c>
      <c r="AG65">
        <v>27.170389920000002</v>
      </c>
      <c r="AH65">
        <v>67.171467599999986</v>
      </c>
      <c r="AI65">
        <v>13.977540000000001</v>
      </c>
      <c r="AJ65">
        <v>0</v>
      </c>
      <c r="AK65">
        <v>22.296000000000003</v>
      </c>
      <c r="AL65">
        <v>59.209269999999997</v>
      </c>
      <c r="AM65">
        <v>7.0255447619047642</v>
      </c>
      <c r="AN65">
        <v>0</v>
      </c>
      <c r="AO65">
        <v>12.91248</v>
      </c>
      <c r="AP65">
        <v>0</v>
      </c>
      <c r="AQ65">
        <v>21.835000000000004</v>
      </c>
      <c r="AR65">
        <v>21.577017599999998</v>
      </c>
      <c r="AS65">
        <v>13.943159424000001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31.197593052182526</v>
      </c>
      <c r="BB65">
        <f t="shared" si="0"/>
        <v>818.8730725156222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88.235678853581462</v>
      </c>
      <c r="L66">
        <v>68.326671615371566</v>
      </c>
      <c r="M66">
        <v>62.387543252595151</v>
      </c>
      <c r="N66">
        <v>51.878240903497982</v>
      </c>
      <c r="O66">
        <v>73.287946990682457</v>
      </c>
      <c r="P66">
        <v>22.973856938739061</v>
      </c>
      <c r="Q66">
        <v>2.2843353784860554</v>
      </c>
      <c r="R66">
        <v>10.056995791931095</v>
      </c>
      <c r="S66">
        <v>6.1540670266666675</v>
      </c>
      <c r="T66">
        <v>0</v>
      </c>
      <c r="U66">
        <v>51.75920962608204</v>
      </c>
      <c r="V66">
        <v>0</v>
      </c>
      <c r="W66">
        <v>9.9981123171307225</v>
      </c>
      <c r="X66">
        <v>24.996539792387541</v>
      </c>
      <c r="Y66">
        <v>0</v>
      </c>
      <c r="Z66">
        <v>8.6352868800000007</v>
      </c>
      <c r="AA66">
        <v>18.736272</v>
      </c>
      <c r="AB66">
        <v>17.352844704000006</v>
      </c>
      <c r="AC66">
        <v>12.7643852736</v>
      </c>
      <c r="AD66">
        <v>16.071074640000003</v>
      </c>
      <c r="AE66">
        <v>18.595288799999995</v>
      </c>
      <c r="AF66">
        <v>18.454499999999999</v>
      </c>
      <c r="AG66">
        <v>27.170389920000002</v>
      </c>
      <c r="AH66">
        <v>67.171467599999986</v>
      </c>
      <c r="AI66">
        <v>13.977540000000001</v>
      </c>
      <c r="AJ66">
        <v>0</v>
      </c>
      <c r="AK66">
        <v>22.296000000000003</v>
      </c>
      <c r="AL66">
        <v>59.209269999999997</v>
      </c>
      <c r="AM66">
        <v>7.0255447619047642</v>
      </c>
      <c r="AN66">
        <v>0</v>
      </c>
      <c r="AO66">
        <v>12.91248</v>
      </c>
      <c r="AP66">
        <v>0</v>
      </c>
      <c r="AQ66">
        <v>30.132300000000001</v>
      </c>
      <c r="AR66">
        <v>21.577017599999998</v>
      </c>
      <c r="AS66">
        <v>13.943159424000001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31.501959202180561</v>
      </c>
      <c r="BB66">
        <f t="shared" si="0"/>
        <v>826.86206088847598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88.239745522388048</v>
      </c>
      <c r="L67">
        <v>68.326671615371566</v>
      </c>
      <c r="M67">
        <v>62.387543252595151</v>
      </c>
      <c r="N67">
        <v>51.878240903497982</v>
      </c>
      <c r="O67">
        <v>73.287946990682457</v>
      </c>
      <c r="P67">
        <v>22.973856938739061</v>
      </c>
      <c r="Q67">
        <v>2.2831735856573707</v>
      </c>
      <c r="R67">
        <v>9.8944961497695836</v>
      </c>
      <c r="S67">
        <v>6.0014887209125467</v>
      </c>
      <c r="T67">
        <v>0</v>
      </c>
      <c r="U67">
        <v>51.75920962608204</v>
      </c>
      <c r="V67">
        <v>0</v>
      </c>
      <c r="W67">
        <v>9.9981123171307225</v>
      </c>
      <c r="X67">
        <v>24.99959375186436</v>
      </c>
      <c r="Y67">
        <v>0</v>
      </c>
      <c r="Z67">
        <v>8.6352868800000007</v>
      </c>
      <c r="AA67">
        <v>18.736272</v>
      </c>
      <c r="AB67">
        <v>17.352844704000006</v>
      </c>
      <c r="AC67">
        <v>12.7643852736</v>
      </c>
      <c r="AD67">
        <v>16.071074640000003</v>
      </c>
      <c r="AE67">
        <v>18.595288799999995</v>
      </c>
      <c r="AF67">
        <v>18.454499999999999</v>
      </c>
      <c r="AG67">
        <v>27.170389920000002</v>
      </c>
      <c r="AH67">
        <v>67.171467599999986</v>
      </c>
      <c r="AI67">
        <v>13.977540000000001</v>
      </c>
      <c r="AJ67">
        <v>0</v>
      </c>
      <c r="AK67">
        <v>22.296000000000003</v>
      </c>
      <c r="AL67">
        <v>59.209269999999997</v>
      </c>
      <c r="AM67">
        <v>7.0255447619047642</v>
      </c>
      <c r="AN67">
        <v>0</v>
      </c>
      <c r="AO67">
        <v>12.91248</v>
      </c>
      <c r="AP67">
        <v>0</v>
      </c>
      <c r="AQ67">
        <v>31.442400000000006</v>
      </c>
      <c r="AR67">
        <v>21.577017599999998</v>
      </c>
      <c r="AS67">
        <v>13.943159424000001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31.538695071157562</v>
      </c>
      <c r="BB67">
        <f t="shared" si="0"/>
        <v>827.82630590703832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88.235734831855311</v>
      </c>
      <c r="L68">
        <v>68.326671615371566</v>
      </c>
      <c r="M68">
        <v>62.387543252595151</v>
      </c>
      <c r="N68">
        <v>51.878240903497982</v>
      </c>
      <c r="O68">
        <v>73.287946990682457</v>
      </c>
      <c r="P68">
        <v>22.973856938739061</v>
      </c>
      <c r="Q68">
        <v>2.2831735856573707</v>
      </c>
      <c r="R68">
        <v>9.8944961497695836</v>
      </c>
      <c r="S68">
        <v>6.0014887209125467</v>
      </c>
      <c r="T68">
        <v>0</v>
      </c>
      <c r="U68">
        <v>51.75920962608204</v>
      </c>
      <c r="V68">
        <v>0</v>
      </c>
      <c r="W68">
        <v>9.9981123171307225</v>
      </c>
      <c r="X68">
        <v>24.99959375186436</v>
      </c>
      <c r="Y68">
        <v>0</v>
      </c>
      <c r="Z68">
        <v>8.6352868800000007</v>
      </c>
      <c r="AA68">
        <v>18.736272</v>
      </c>
      <c r="AB68">
        <v>17.352844704000006</v>
      </c>
      <c r="AC68">
        <v>12.7643852736</v>
      </c>
      <c r="AD68">
        <v>16.071074640000003</v>
      </c>
      <c r="AE68">
        <v>18.595288799999995</v>
      </c>
      <c r="AF68">
        <v>18.454499999999999</v>
      </c>
      <c r="AG68">
        <v>27.170389920000002</v>
      </c>
      <c r="AH68">
        <v>67.171467599999986</v>
      </c>
      <c r="AI68">
        <v>13.977540000000001</v>
      </c>
      <c r="AJ68">
        <v>0</v>
      </c>
      <c r="AK68">
        <v>22.296000000000003</v>
      </c>
      <c r="AL68">
        <v>59.209269999999997</v>
      </c>
      <c r="AM68">
        <v>7.0255447619047642</v>
      </c>
      <c r="AN68">
        <v>0</v>
      </c>
      <c r="AO68">
        <v>12.91248</v>
      </c>
      <c r="AP68">
        <v>0</v>
      </c>
      <c r="AQ68">
        <v>31.442400000000006</v>
      </c>
      <c r="AR68">
        <v>21.577017599999998</v>
      </c>
      <c r="AS68">
        <v>13.943159424000001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31.538548034412258</v>
      </c>
      <c r="BB68">
        <f t="shared" ref="BB68:BB99" si="1">SUM(B68:AZ68)-BA68</f>
        <v>827.82244225325076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88.239624330729399</v>
      </c>
      <c r="L69">
        <v>68.326671615371566</v>
      </c>
      <c r="M69">
        <v>62.387543252595151</v>
      </c>
      <c r="N69">
        <v>51.878240903497982</v>
      </c>
      <c r="O69">
        <v>73.287946990682457</v>
      </c>
      <c r="P69">
        <v>22.973856938739061</v>
      </c>
      <c r="Q69">
        <v>2.2843353784860554</v>
      </c>
      <c r="R69">
        <v>10.056995791931095</v>
      </c>
      <c r="S69">
        <v>6.1540670266666675</v>
      </c>
      <c r="T69">
        <v>0</v>
      </c>
      <c r="U69">
        <v>51.75920962608204</v>
      </c>
      <c r="V69">
        <v>0</v>
      </c>
      <c r="W69">
        <v>9.9981123171307225</v>
      </c>
      <c r="X69">
        <v>24.99959375186436</v>
      </c>
      <c r="Y69">
        <v>0</v>
      </c>
      <c r="Z69">
        <v>8.6352868800000007</v>
      </c>
      <c r="AA69">
        <v>18.736272</v>
      </c>
      <c r="AB69">
        <v>17.352844704000006</v>
      </c>
      <c r="AC69">
        <v>12.7643852736</v>
      </c>
      <c r="AD69">
        <v>16.071074640000003</v>
      </c>
      <c r="AE69">
        <v>14.481785520000004</v>
      </c>
      <c r="AF69">
        <v>18.454499999999999</v>
      </c>
      <c r="AG69">
        <v>27.170389920000002</v>
      </c>
      <c r="AH69">
        <v>67.171467599999986</v>
      </c>
      <c r="AI69">
        <v>13.977540000000001</v>
      </c>
      <c r="AJ69">
        <v>0</v>
      </c>
      <c r="AK69">
        <v>22.296000000000003</v>
      </c>
      <c r="AL69">
        <v>59.209269999999997</v>
      </c>
      <c r="AM69">
        <v>7.0255447619047642</v>
      </c>
      <c r="AN69">
        <v>0</v>
      </c>
      <c r="AO69">
        <v>12.91248</v>
      </c>
      <c r="AP69">
        <v>0</v>
      </c>
      <c r="AQ69">
        <v>31.442400000000006</v>
      </c>
      <c r="AR69">
        <v>21.577017599999998</v>
      </c>
      <c r="AS69">
        <v>13.824997056000001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31.394994814129966</v>
      </c>
      <c r="BB69">
        <f t="shared" si="1"/>
        <v>824.0544590651516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88.235678853581462</v>
      </c>
      <c r="L70">
        <v>68.326671615371566</v>
      </c>
      <c r="M70">
        <v>62.387543252595151</v>
      </c>
      <c r="N70">
        <v>51.878240903497982</v>
      </c>
      <c r="O70">
        <v>73.287946990682457</v>
      </c>
      <c r="P70">
        <v>22.973856938739061</v>
      </c>
      <c r="Q70">
        <v>2.2843353784860554</v>
      </c>
      <c r="R70">
        <v>10.056995791931095</v>
      </c>
      <c r="S70">
        <v>6.1540670266666675</v>
      </c>
      <c r="T70">
        <v>0</v>
      </c>
      <c r="U70">
        <v>51.75920962608204</v>
      </c>
      <c r="V70">
        <v>0</v>
      </c>
      <c r="W70">
        <v>9.9981123171307225</v>
      </c>
      <c r="X70">
        <v>24.99959375186436</v>
      </c>
      <c r="Y70">
        <v>0</v>
      </c>
      <c r="Z70">
        <v>8.6352868800000007</v>
      </c>
      <c r="AA70">
        <v>18.736272</v>
      </c>
      <c r="AB70">
        <v>17.352844704000006</v>
      </c>
      <c r="AC70">
        <v>12.7643852736</v>
      </c>
      <c r="AD70">
        <v>16.071074640000003</v>
      </c>
      <c r="AE70">
        <v>14.481785520000004</v>
      </c>
      <c r="AF70">
        <v>18.454499999999999</v>
      </c>
      <c r="AG70">
        <v>27.170389920000002</v>
      </c>
      <c r="AH70">
        <v>67.171467599999986</v>
      </c>
      <c r="AI70">
        <v>13.977540000000001</v>
      </c>
      <c r="AJ70">
        <v>0</v>
      </c>
      <c r="AK70">
        <v>22.296000000000003</v>
      </c>
      <c r="AL70">
        <v>59.209269999999997</v>
      </c>
      <c r="AM70">
        <v>7.0255447619047642</v>
      </c>
      <c r="AN70">
        <v>0</v>
      </c>
      <c r="AO70">
        <v>12.91248</v>
      </c>
      <c r="AP70">
        <v>0</v>
      </c>
      <c r="AQ70">
        <v>32.141120000000008</v>
      </c>
      <c r="AR70">
        <v>21.577017599999998</v>
      </c>
      <c r="AS70">
        <v>13.824997056000001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31.420493355397848</v>
      </c>
      <c r="BB70">
        <f t="shared" si="1"/>
        <v>824.72373504673567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88.239624330729399</v>
      </c>
      <c r="L71">
        <v>68.326671615371566</v>
      </c>
      <c r="M71">
        <v>60.311418685121112</v>
      </c>
      <c r="N71">
        <v>51.878240903497982</v>
      </c>
      <c r="O71">
        <v>73.287946990682457</v>
      </c>
      <c r="P71">
        <v>22.817634369944276</v>
      </c>
      <c r="Q71">
        <v>2.2843353784860554</v>
      </c>
      <c r="R71">
        <v>10.056995791931095</v>
      </c>
      <c r="S71">
        <v>6.1540670266666675</v>
      </c>
      <c r="T71">
        <v>0</v>
      </c>
      <c r="U71">
        <v>51.75920962608204</v>
      </c>
      <c r="V71">
        <v>0</v>
      </c>
      <c r="W71">
        <v>9.9981123171307225</v>
      </c>
      <c r="X71">
        <v>24.99959375186436</v>
      </c>
      <c r="Y71">
        <v>0</v>
      </c>
      <c r="Z71">
        <v>8.6352868800000007</v>
      </c>
      <c r="AA71">
        <v>18.736272</v>
      </c>
      <c r="AB71">
        <v>17.352844704000006</v>
      </c>
      <c r="AC71">
        <v>12.7643852736</v>
      </c>
      <c r="AD71">
        <v>16.071074640000003</v>
      </c>
      <c r="AE71">
        <v>14.481785520000004</v>
      </c>
      <c r="AF71">
        <v>18.454499999999999</v>
      </c>
      <c r="AG71">
        <v>27.170389920000002</v>
      </c>
      <c r="AH71">
        <v>67.171467599999986</v>
      </c>
      <c r="AI71">
        <v>13.977540000000001</v>
      </c>
      <c r="AJ71">
        <v>0</v>
      </c>
      <c r="AK71">
        <v>22.296000000000003</v>
      </c>
      <c r="AL71">
        <v>59.209269999999997</v>
      </c>
      <c r="AM71">
        <v>7.0255447619047642</v>
      </c>
      <c r="AN71">
        <v>0</v>
      </c>
      <c r="AO71">
        <v>12.91248</v>
      </c>
      <c r="AP71">
        <v>0</v>
      </c>
      <c r="AQ71">
        <v>43.145960000000002</v>
      </c>
      <c r="AR71">
        <v>21.577017599999998</v>
      </c>
      <c r="AS71">
        <v>13.824997056000001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31.742588464863822</v>
      </c>
      <c r="BB71">
        <f t="shared" si="1"/>
        <v>833.17807827814886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88.235678853581462</v>
      </c>
      <c r="L72">
        <v>68.326671615371566</v>
      </c>
      <c r="M72">
        <v>60.311418685121112</v>
      </c>
      <c r="N72">
        <v>51.878240903497982</v>
      </c>
      <c r="O72">
        <v>73.287946990682457</v>
      </c>
      <c r="P72">
        <v>22.817634369944276</v>
      </c>
      <c r="Q72">
        <v>2.2843353784860554</v>
      </c>
      <c r="R72">
        <v>10.056995791931095</v>
      </c>
      <c r="S72">
        <v>6.1540670266666675</v>
      </c>
      <c r="T72">
        <v>0</v>
      </c>
      <c r="U72">
        <v>51.75920962608204</v>
      </c>
      <c r="V72">
        <v>0</v>
      </c>
      <c r="W72">
        <v>9.9981123171307225</v>
      </c>
      <c r="X72">
        <v>24.99959375186436</v>
      </c>
      <c r="Y72">
        <v>0</v>
      </c>
      <c r="Z72">
        <v>8.6352868800000007</v>
      </c>
      <c r="AA72">
        <v>18.736272</v>
      </c>
      <c r="AB72">
        <v>17.352844704000006</v>
      </c>
      <c r="AC72">
        <v>12.7643852736</v>
      </c>
      <c r="AD72">
        <v>16.071074640000003</v>
      </c>
      <c r="AE72">
        <v>14.481785520000004</v>
      </c>
      <c r="AF72">
        <v>18.454499999999999</v>
      </c>
      <c r="AG72">
        <v>27.170389920000002</v>
      </c>
      <c r="AH72">
        <v>67.171467599999986</v>
      </c>
      <c r="AI72">
        <v>13.977540000000001</v>
      </c>
      <c r="AJ72">
        <v>0</v>
      </c>
      <c r="AK72">
        <v>22.296000000000003</v>
      </c>
      <c r="AL72">
        <v>59.209269999999997</v>
      </c>
      <c r="AM72">
        <v>7.0255447619047642</v>
      </c>
      <c r="AN72">
        <v>0</v>
      </c>
      <c r="AO72">
        <v>12.91248</v>
      </c>
      <c r="AP72">
        <v>0</v>
      </c>
      <c r="AQ72">
        <v>43.145960000000002</v>
      </c>
      <c r="AR72">
        <v>21.577017599999998</v>
      </c>
      <c r="AS72">
        <v>13.824997056000001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31.742443704861863</v>
      </c>
      <c r="BB72">
        <f t="shared" si="1"/>
        <v>833.1742775610029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85.000537087349159</v>
      </c>
      <c r="L73">
        <v>68.326671615371566</v>
      </c>
      <c r="M73">
        <v>60.311418685121112</v>
      </c>
      <c r="N73">
        <v>51.878240903497982</v>
      </c>
      <c r="O73">
        <v>73.287946990682457</v>
      </c>
      <c r="P73">
        <v>22.817634369944276</v>
      </c>
      <c r="Q73">
        <v>2.0771326007326008</v>
      </c>
      <c r="R73">
        <v>7.0511315384626796</v>
      </c>
      <c r="S73">
        <v>4.3091164327272731</v>
      </c>
      <c r="T73">
        <v>0</v>
      </c>
      <c r="U73">
        <v>51.75920962608204</v>
      </c>
      <c r="V73">
        <v>0</v>
      </c>
      <c r="W73">
        <v>9.9981123171307225</v>
      </c>
      <c r="X73">
        <v>24.99959375186436</v>
      </c>
      <c r="Y73">
        <v>0</v>
      </c>
      <c r="Z73">
        <v>8.6352868800000007</v>
      </c>
      <c r="AA73">
        <v>18.736272</v>
      </c>
      <c r="AB73">
        <v>17.352844704000006</v>
      </c>
      <c r="AC73">
        <v>12.7643852736</v>
      </c>
      <c r="AD73">
        <v>16.071074640000003</v>
      </c>
      <c r="AE73">
        <v>14.481785520000004</v>
      </c>
      <c r="AF73">
        <v>18.454499999999999</v>
      </c>
      <c r="AG73">
        <v>27.170389920000002</v>
      </c>
      <c r="AH73">
        <v>67.171467599999986</v>
      </c>
      <c r="AI73">
        <v>15.654844799999999</v>
      </c>
      <c r="AJ73">
        <v>0</v>
      </c>
      <c r="AK73">
        <v>22.296000000000003</v>
      </c>
      <c r="AL73">
        <v>59.209269999999997</v>
      </c>
      <c r="AM73">
        <v>7.0255447619047642</v>
      </c>
      <c r="AN73">
        <v>0</v>
      </c>
      <c r="AO73">
        <v>12.91248</v>
      </c>
      <c r="AP73">
        <v>0</v>
      </c>
      <c r="AQ73">
        <v>43.145960000000002</v>
      </c>
      <c r="AR73">
        <v>21.577017599999998</v>
      </c>
      <c r="AS73">
        <v>13.824997056000001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31.49964181705171</v>
      </c>
      <c r="BB73">
        <f t="shared" si="1"/>
        <v>826.80122485741947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85.000537087349159</v>
      </c>
      <c r="L74">
        <v>64.994931019856821</v>
      </c>
      <c r="M74">
        <v>60.311418685121112</v>
      </c>
      <c r="N74">
        <v>51.878240903497982</v>
      </c>
      <c r="O74">
        <v>73.287946990682457</v>
      </c>
      <c r="P74">
        <v>22.817634369944276</v>
      </c>
      <c r="Q74">
        <v>2.0771326007326008</v>
      </c>
      <c r="R74">
        <v>7.0511315384626796</v>
      </c>
      <c r="S74">
        <v>4.3091164327272731</v>
      </c>
      <c r="T74">
        <v>0</v>
      </c>
      <c r="U74">
        <v>51.75920962608204</v>
      </c>
      <c r="V74">
        <v>0</v>
      </c>
      <c r="W74">
        <v>9.9750535988308364</v>
      </c>
      <c r="X74">
        <v>24.99959375186436</v>
      </c>
      <c r="Y74">
        <v>0</v>
      </c>
      <c r="Z74">
        <v>8.6352868800000007</v>
      </c>
      <c r="AA74">
        <v>18.736272</v>
      </c>
      <c r="AB74">
        <v>17.352844704000006</v>
      </c>
      <c r="AC74">
        <v>12.7643852736</v>
      </c>
      <c r="AD74">
        <v>16.071074640000003</v>
      </c>
      <c r="AE74">
        <v>14.481785520000004</v>
      </c>
      <c r="AF74">
        <v>18.454499999999999</v>
      </c>
      <c r="AG74">
        <v>27.170389920000002</v>
      </c>
      <c r="AH74">
        <v>67.171467599999986</v>
      </c>
      <c r="AI74">
        <v>15.654844799999999</v>
      </c>
      <c r="AJ74">
        <v>0</v>
      </c>
      <c r="AK74">
        <v>22.296000000000003</v>
      </c>
      <c r="AL74">
        <v>59.209269999999997</v>
      </c>
      <c r="AM74">
        <v>7.0255447619047642</v>
      </c>
      <c r="AN74">
        <v>0</v>
      </c>
      <c r="AO74">
        <v>12.91248</v>
      </c>
      <c r="AP74">
        <v>0</v>
      </c>
      <c r="AQ74">
        <v>43.145960000000002</v>
      </c>
      <c r="AR74">
        <v>21.577017599999998</v>
      </c>
      <c r="AS74">
        <v>13.824997056000001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31.376520713699065</v>
      </c>
      <c r="BB74">
        <f t="shared" si="1"/>
        <v>823.56954664695741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84.998970487302671</v>
      </c>
      <c r="L75">
        <v>68.130255227479836</v>
      </c>
      <c r="M75">
        <v>60.311418685121112</v>
      </c>
      <c r="N75">
        <v>51.878240903497982</v>
      </c>
      <c r="O75">
        <v>73.287946990682457</v>
      </c>
      <c r="P75">
        <v>22.817634369944276</v>
      </c>
      <c r="Q75">
        <v>2.0771326007326008</v>
      </c>
      <c r="R75">
        <v>7.0511315384626796</v>
      </c>
      <c r="S75">
        <v>4.3091164327272731</v>
      </c>
      <c r="T75">
        <v>0</v>
      </c>
      <c r="U75">
        <v>51.75920962608204</v>
      </c>
      <c r="V75">
        <v>9.0954624277456642</v>
      </c>
      <c r="W75">
        <v>19.749049197278911</v>
      </c>
      <c r="X75">
        <v>64.787708900760506</v>
      </c>
      <c r="Y75">
        <v>0</v>
      </c>
      <c r="Z75">
        <v>8.6352868800000007</v>
      </c>
      <c r="AA75">
        <v>18.736272</v>
      </c>
      <c r="AB75">
        <v>17.352844704000006</v>
      </c>
      <c r="AC75">
        <v>12.7643852736</v>
      </c>
      <c r="AD75">
        <v>16.071074640000003</v>
      </c>
      <c r="AE75">
        <v>14.481785520000004</v>
      </c>
      <c r="AF75">
        <v>18.454499999999999</v>
      </c>
      <c r="AG75">
        <v>27.170389920000002</v>
      </c>
      <c r="AH75">
        <v>67.171467599999986</v>
      </c>
      <c r="AI75">
        <v>15.654844799999999</v>
      </c>
      <c r="AJ75">
        <v>0</v>
      </c>
      <c r="AK75">
        <v>22.296000000000003</v>
      </c>
      <c r="AL75">
        <v>59.209269999999997</v>
      </c>
      <c r="AM75">
        <v>7.0255447619047642</v>
      </c>
      <c r="AN75">
        <v>0</v>
      </c>
      <c r="AO75">
        <v>12.91248</v>
      </c>
      <c r="AP75">
        <v>0</v>
      </c>
      <c r="AQ75">
        <v>43.145960000000002</v>
      </c>
      <c r="AR75">
        <v>23.031648000000001</v>
      </c>
      <c r="AS75">
        <v>13.824997056000001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33.697647268333988</v>
      </c>
      <c r="BB75">
        <f t="shared" si="1"/>
        <v>884.49438127498888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85.000537087349159</v>
      </c>
      <c r="L76">
        <v>68.130255227479836</v>
      </c>
      <c r="M76">
        <v>60.311418685121112</v>
      </c>
      <c r="N76">
        <v>51.878240903497982</v>
      </c>
      <c r="O76">
        <v>73.287946990682457</v>
      </c>
      <c r="P76">
        <v>22.817634369944276</v>
      </c>
      <c r="Q76">
        <v>4.7928855967078192</v>
      </c>
      <c r="R76">
        <v>18.617448305875037</v>
      </c>
      <c r="S76">
        <v>11.588932106339469</v>
      </c>
      <c r="T76">
        <v>0</v>
      </c>
      <c r="U76">
        <v>51.75920962608204</v>
      </c>
      <c r="V76">
        <v>9.0954624277456642</v>
      </c>
      <c r="W76">
        <v>19.749049197278911</v>
      </c>
      <c r="X76">
        <v>64.787708900760506</v>
      </c>
      <c r="Y76">
        <v>0</v>
      </c>
      <c r="Z76">
        <v>8.6352868800000007</v>
      </c>
      <c r="AA76">
        <v>18.736272</v>
      </c>
      <c r="AB76">
        <v>17.352844704000006</v>
      </c>
      <c r="AC76">
        <v>12.7643852736</v>
      </c>
      <c r="AD76">
        <v>16.071074640000003</v>
      </c>
      <c r="AE76">
        <v>14.481785520000004</v>
      </c>
      <c r="AF76">
        <v>18.454499999999999</v>
      </c>
      <c r="AG76">
        <v>27.170389920000002</v>
      </c>
      <c r="AH76">
        <v>67.171467599999986</v>
      </c>
      <c r="AI76">
        <v>15.654844799999999</v>
      </c>
      <c r="AJ76">
        <v>0</v>
      </c>
      <c r="AK76">
        <v>22.296000000000003</v>
      </c>
      <c r="AL76">
        <v>59.209269999999997</v>
      </c>
      <c r="AM76">
        <v>7.0255447619047642</v>
      </c>
      <c r="AN76">
        <v>0</v>
      </c>
      <c r="AO76">
        <v>12.91248</v>
      </c>
      <c r="AP76">
        <v>0</v>
      </c>
      <c r="AQ76">
        <v>43.145960000000002</v>
      </c>
      <c r="AR76">
        <v>23.031648000000001</v>
      </c>
      <c r="AS76">
        <v>13.824997056000001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34.489026213251272</v>
      </c>
      <c r="BB76">
        <f t="shared" si="1"/>
        <v>905.26645436711794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85.000537087349159</v>
      </c>
      <c r="L77">
        <v>72.667491301026914</v>
      </c>
      <c r="M77">
        <v>60.311418685121112</v>
      </c>
      <c r="N77">
        <v>51.878240903497982</v>
      </c>
      <c r="O77">
        <v>73.287946990682457</v>
      </c>
      <c r="P77">
        <v>22.817634369944276</v>
      </c>
      <c r="Q77">
        <v>4.7928855967078192</v>
      </c>
      <c r="R77">
        <v>18.617448305875037</v>
      </c>
      <c r="S77">
        <v>11.588932106339469</v>
      </c>
      <c r="T77">
        <v>0</v>
      </c>
      <c r="U77">
        <v>51.75920962608204</v>
      </c>
      <c r="V77">
        <v>9.0954624277456642</v>
      </c>
      <c r="W77">
        <v>19.749049197278911</v>
      </c>
      <c r="X77">
        <v>64.787708900760506</v>
      </c>
      <c r="Y77">
        <v>0</v>
      </c>
      <c r="Z77">
        <v>8.6352868800000007</v>
      </c>
      <c r="AA77">
        <v>18.736272</v>
      </c>
      <c r="AB77">
        <v>17.352844704000006</v>
      </c>
      <c r="AC77">
        <v>12.7643852736</v>
      </c>
      <c r="AD77">
        <v>16.071074640000003</v>
      </c>
      <c r="AE77">
        <v>20.285769600000002</v>
      </c>
      <c r="AF77">
        <v>18.454499999999999</v>
      </c>
      <c r="AG77">
        <v>27.170389920000002</v>
      </c>
      <c r="AH77">
        <v>67.171467599999986</v>
      </c>
      <c r="AI77">
        <v>19.289005200000002</v>
      </c>
      <c r="AJ77">
        <v>0</v>
      </c>
      <c r="AK77">
        <v>22.296000000000003</v>
      </c>
      <c r="AL77">
        <v>59.209269999999997</v>
      </c>
      <c r="AM77">
        <v>7.0255447619047642</v>
      </c>
      <c r="AN77">
        <v>0</v>
      </c>
      <c r="AO77">
        <v>12.91248</v>
      </c>
      <c r="AP77">
        <v>0</v>
      </c>
      <c r="AQ77">
        <v>43.145960000000002</v>
      </c>
      <c r="AR77">
        <v>23.031648000000001</v>
      </c>
      <c r="AS77">
        <v>13.824997056000001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35.001922737345723</v>
      </c>
      <c r="BB77">
        <f t="shared" si="1"/>
        <v>918.7289383965707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85.007379906403216</v>
      </c>
      <c r="L78">
        <v>72.666468427160282</v>
      </c>
      <c r="M78">
        <v>60.311418685121112</v>
      </c>
      <c r="N78">
        <v>51.878240903497982</v>
      </c>
      <c r="O78">
        <v>73.287946990682457</v>
      </c>
      <c r="P78">
        <v>22.817634369944276</v>
      </c>
      <c r="Q78">
        <v>4.7854519505233117</v>
      </c>
      <c r="R78">
        <v>18.615099020328188</v>
      </c>
      <c r="S78">
        <v>11.590457142857142</v>
      </c>
      <c r="T78">
        <v>0</v>
      </c>
      <c r="U78">
        <v>51.75920962608204</v>
      </c>
      <c r="V78">
        <v>9.0992042042042041</v>
      </c>
      <c r="W78">
        <v>19.859671602387511</v>
      </c>
      <c r="X78">
        <v>64.786076194839978</v>
      </c>
      <c r="Y78">
        <v>0</v>
      </c>
      <c r="Z78">
        <v>8.6352868800000007</v>
      </c>
      <c r="AA78">
        <v>18.736272</v>
      </c>
      <c r="AB78">
        <v>17.352844704000006</v>
      </c>
      <c r="AC78">
        <v>12.7643852736</v>
      </c>
      <c r="AD78">
        <v>16.071074640000003</v>
      </c>
      <c r="AE78">
        <v>20.285769600000002</v>
      </c>
      <c r="AF78">
        <v>18.454499999999999</v>
      </c>
      <c r="AG78">
        <v>27.170389920000002</v>
      </c>
      <c r="AH78">
        <v>67.171467599999986</v>
      </c>
      <c r="AI78">
        <v>19.289005200000002</v>
      </c>
      <c r="AJ78">
        <v>0</v>
      </c>
      <c r="AK78">
        <v>22.296000000000003</v>
      </c>
      <c r="AL78">
        <v>59.209269999999997</v>
      </c>
      <c r="AM78">
        <v>7.0255447619047642</v>
      </c>
      <c r="AN78">
        <v>0</v>
      </c>
      <c r="AO78">
        <v>12.91248</v>
      </c>
      <c r="AP78">
        <v>0</v>
      </c>
      <c r="AQ78">
        <v>43.145960000000002</v>
      </c>
      <c r="AR78">
        <v>23.031648000000001</v>
      </c>
      <c r="AS78">
        <v>13.824997056000001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35.00596996638005</v>
      </c>
      <c r="BB78">
        <f t="shared" si="1"/>
        <v>918.83518469315675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88.238833128295241</v>
      </c>
      <c r="L79">
        <v>69.998402938592989</v>
      </c>
      <c r="M79">
        <v>60.311418685121112</v>
      </c>
      <c r="N79">
        <v>51.878240903497982</v>
      </c>
      <c r="O79">
        <v>73.287946990682457</v>
      </c>
      <c r="P79">
        <v>22.817634369944276</v>
      </c>
      <c r="Q79">
        <v>4.7854519505233117</v>
      </c>
      <c r="R79">
        <v>18.615099020328188</v>
      </c>
      <c r="S79">
        <v>11.590457142857142</v>
      </c>
      <c r="T79">
        <v>0</v>
      </c>
      <c r="U79">
        <v>51.75920962608204</v>
      </c>
      <c r="V79">
        <v>9.0992042042042041</v>
      </c>
      <c r="W79">
        <v>19.859671602387511</v>
      </c>
      <c r="X79">
        <v>64.786076194839978</v>
      </c>
      <c r="Y79">
        <v>0</v>
      </c>
      <c r="Z79">
        <v>8.6352868800000007</v>
      </c>
      <c r="AA79">
        <v>18.909755999999998</v>
      </c>
      <c r="AB79">
        <v>17.973425519999999</v>
      </c>
      <c r="AC79">
        <v>13.422654720000001</v>
      </c>
      <c r="AD79">
        <v>16.94134944</v>
      </c>
      <c r="AE79">
        <v>21.7125353952</v>
      </c>
      <c r="AF79">
        <v>21.188500000000001</v>
      </c>
      <c r="AG79">
        <v>27.170389920000002</v>
      </c>
      <c r="AH79">
        <v>67.940924039999999</v>
      </c>
      <c r="AI79">
        <v>19.289005200000002</v>
      </c>
      <c r="AJ79">
        <v>0</v>
      </c>
      <c r="AK79">
        <v>22.296000000000003</v>
      </c>
      <c r="AL79">
        <v>59.209269999999997</v>
      </c>
      <c r="AM79">
        <v>7.3768220000000007</v>
      </c>
      <c r="AN79">
        <v>0</v>
      </c>
      <c r="AO79">
        <v>12.91248</v>
      </c>
      <c r="AP79">
        <v>0</v>
      </c>
      <c r="AQ79">
        <v>43.145960000000002</v>
      </c>
      <c r="AR79">
        <v>21.577017599999998</v>
      </c>
      <c r="AS79">
        <v>13.824997056000001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35.252332969485224</v>
      </c>
      <c r="BB79">
        <f t="shared" si="1"/>
        <v>925.30168755907118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88.236063318393533</v>
      </c>
      <c r="L80">
        <v>69.998517011991012</v>
      </c>
      <c r="M80">
        <v>60.311418685121112</v>
      </c>
      <c r="N80">
        <v>51.878240903497982</v>
      </c>
      <c r="O80">
        <v>73.287946990682457</v>
      </c>
      <c r="P80">
        <v>22.817634369944276</v>
      </c>
      <c r="Q80">
        <v>4.7854519505233117</v>
      </c>
      <c r="R80">
        <v>18.615099020328188</v>
      </c>
      <c r="S80">
        <v>11.590457142857142</v>
      </c>
      <c r="T80">
        <v>0</v>
      </c>
      <c r="U80">
        <v>51.75920962608204</v>
      </c>
      <c r="V80">
        <v>9.0992042042042041</v>
      </c>
      <c r="W80">
        <v>19.859671602387511</v>
      </c>
      <c r="X80">
        <v>64.786076194839978</v>
      </c>
      <c r="Y80">
        <v>0</v>
      </c>
      <c r="Z80">
        <v>8.6352868800000007</v>
      </c>
      <c r="AA80">
        <v>18.909755999999998</v>
      </c>
      <c r="AB80">
        <v>17.973425519999999</v>
      </c>
      <c r="AC80">
        <v>13.422654720000001</v>
      </c>
      <c r="AD80">
        <v>16.94134944</v>
      </c>
      <c r="AE80">
        <v>21.7125353952</v>
      </c>
      <c r="AF80">
        <v>21.188500000000001</v>
      </c>
      <c r="AG80">
        <v>27.170389920000002</v>
      </c>
      <c r="AH80">
        <v>67.940924039999999</v>
      </c>
      <c r="AI80">
        <v>29.073283199999999</v>
      </c>
      <c r="AJ80">
        <v>0</v>
      </c>
      <c r="AK80">
        <v>22.296000000000003</v>
      </c>
      <c r="AL80">
        <v>59.209269999999997</v>
      </c>
      <c r="AM80">
        <v>7.3768220000000007</v>
      </c>
      <c r="AN80">
        <v>0</v>
      </c>
      <c r="AO80">
        <v>12.91248</v>
      </c>
      <c r="AP80">
        <v>0</v>
      </c>
      <c r="AQ80">
        <v>43.145960000000002</v>
      </c>
      <c r="AR80">
        <v>21.577017599999998</v>
      </c>
      <c r="AS80">
        <v>13.824997056000001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35.611318446248575</v>
      </c>
      <c r="BB80">
        <f t="shared" si="1"/>
        <v>934.72432434580412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85.007379906403216</v>
      </c>
      <c r="L81">
        <v>69.998402938593017</v>
      </c>
      <c r="M81">
        <v>60.311418685121112</v>
      </c>
      <c r="N81">
        <v>51.878240903497982</v>
      </c>
      <c r="O81">
        <v>73.287946990682457</v>
      </c>
      <c r="P81">
        <v>22.817634369944276</v>
      </c>
      <c r="Q81">
        <v>4.7854519505233117</v>
      </c>
      <c r="R81">
        <v>18.615099020328188</v>
      </c>
      <c r="S81">
        <v>11.590457142857142</v>
      </c>
      <c r="T81">
        <v>0</v>
      </c>
      <c r="U81">
        <v>51.75920962608204</v>
      </c>
      <c r="V81">
        <v>9.0992042042042041</v>
      </c>
      <c r="W81">
        <v>19.859671602387511</v>
      </c>
      <c r="X81">
        <v>64.786076194839978</v>
      </c>
      <c r="Y81">
        <v>0</v>
      </c>
      <c r="Z81">
        <v>8.6352868800000007</v>
      </c>
      <c r="AA81">
        <v>18.909755999999998</v>
      </c>
      <c r="AB81">
        <v>17.973425519999999</v>
      </c>
      <c r="AC81">
        <v>13.422654720000001</v>
      </c>
      <c r="AD81">
        <v>16.94134944</v>
      </c>
      <c r="AE81">
        <v>21.7125353952</v>
      </c>
      <c r="AF81">
        <v>21.188500000000001</v>
      </c>
      <c r="AG81">
        <v>27.170389920000002</v>
      </c>
      <c r="AH81">
        <v>67.940924039999999</v>
      </c>
      <c r="AI81">
        <v>29.073283199999999</v>
      </c>
      <c r="AJ81">
        <v>0</v>
      </c>
      <c r="AK81">
        <v>22.296000000000003</v>
      </c>
      <c r="AL81">
        <v>59.209269999999997</v>
      </c>
      <c r="AM81">
        <v>7.3768220000000007</v>
      </c>
      <c r="AN81">
        <v>0</v>
      </c>
      <c r="AO81">
        <v>12.91248</v>
      </c>
      <c r="AP81">
        <v>0</v>
      </c>
      <c r="AQ81">
        <v>43.145960000000002</v>
      </c>
      <c r="AR81">
        <v>21.577017599999998</v>
      </c>
      <c r="AS81">
        <v>13.824997056000001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35.492821600102516</v>
      </c>
      <c r="BB81">
        <f t="shared" si="1"/>
        <v>931.61402370656174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85.007379906403216</v>
      </c>
      <c r="L82">
        <v>69.998402938593017</v>
      </c>
      <c r="M82">
        <v>60.311418685121112</v>
      </c>
      <c r="N82">
        <v>51.878240903497982</v>
      </c>
      <c r="O82">
        <v>73.287946990682457</v>
      </c>
      <c r="P82">
        <v>22.817634369944276</v>
      </c>
      <c r="Q82">
        <v>4.7854519505233117</v>
      </c>
      <c r="R82">
        <v>18.615099020328188</v>
      </c>
      <c r="S82">
        <v>11.590457142857142</v>
      </c>
      <c r="T82">
        <v>0</v>
      </c>
      <c r="U82">
        <v>51.75920962608204</v>
      </c>
      <c r="V82">
        <v>9.0992042042042041</v>
      </c>
      <c r="W82">
        <v>19.859671602387511</v>
      </c>
      <c r="X82">
        <v>64.786076194839978</v>
      </c>
      <c r="Y82">
        <v>0</v>
      </c>
      <c r="Z82">
        <v>8.6352868800000007</v>
      </c>
      <c r="AA82">
        <v>18.909755999999998</v>
      </c>
      <c r="AB82">
        <v>17.973425519999999</v>
      </c>
      <c r="AC82">
        <v>13.422654720000001</v>
      </c>
      <c r="AD82">
        <v>16.94134944</v>
      </c>
      <c r="AE82">
        <v>21.7125353952</v>
      </c>
      <c r="AF82">
        <v>21.188500000000001</v>
      </c>
      <c r="AG82">
        <v>27.170389920000002</v>
      </c>
      <c r="AH82">
        <v>67.940924039999999</v>
      </c>
      <c r="AI82">
        <v>29.073283199999999</v>
      </c>
      <c r="AJ82">
        <v>0</v>
      </c>
      <c r="AK82">
        <v>22.296000000000003</v>
      </c>
      <c r="AL82">
        <v>59.209269999999997</v>
      </c>
      <c r="AM82">
        <v>7.3768220000000007</v>
      </c>
      <c r="AN82">
        <v>0</v>
      </c>
      <c r="AO82">
        <v>12.91248</v>
      </c>
      <c r="AP82">
        <v>0</v>
      </c>
      <c r="AQ82">
        <v>43.145960000000002</v>
      </c>
      <c r="AR82">
        <v>21.577017599999998</v>
      </c>
      <c r="AS82">
        <v>13.824997056000001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35.492821600102516</v>
      </c>
      <c r="BB82">
        <f t="shared" si="1"/>
        <v>931.61402370656174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85.007379906403216</v>
      </c>
      <c r="L83">
        <v>69.998423752448574</v>
      </c>
      <c r="M83">
        <v>60.311418685121112</v>
      </c>
      <c r="N83">
        <v>51.878240903497982</v>
      </c>
      <c r="O83">
        <v>73.287946990682457</v>
      </c>
      <c r="P83">
        <v>22.817634369944276</v>
      </c>
      <c r="Q83">
        <v>4.7854519505233117</v>
      </c>
      <c r="R83">
        <v>18.615099020328188</v>
      </c>
      <c r="S83">
        <v>11.590457142857142</v>
      </c>
      <c r="T83">
        <v>0</v>
      </c>
      <c r="U83">
        <v>51.75920962608204</v>
      </c>
      <c r="V83">
        <v>9.0992042042042041</v>
      </c>
      <c r="W83">
        <v>19.859671602387511</v>
      </c>
      <c r="X83">
        <v>64.786076194839978</v>
      </c>
      <c r="Y83">
        <v>0</v>
      </c>
      <c r="Z83">
        <v>8.6352868800000007</v>
      </c>
      <c r="AA83">
        <v>18.909755999999998</v>
      </c>
      <c r="AB83">
        <v>17.973425519999999</v>
      </c>
      <c r="AC83">
        <v>13.422654720000001</v>
      </c>
      <c r="AD83">
        <v>16.94134944</v>
      </c>
      <c r="AE83">
        <v>21.7125353952</v>
      </c>
      <c r="AF83">
        <v>21.188500000000001</v>
      </c>
      <c r="AG83">
        <v>27.170389920000002</v>
      </c>
      <c r="AH83">
        <v>67.940924039999999</v>
      </c>
      <c r="AI83">
        <v>29.073283199999999</v>
      </c>
      <c r="AJ83">
        <v>0</v>
      </c>
      <c r="AK83">
        <v>22.296000000000003</v>
      </c>
      <c r="AL83">
        <v>59.209269999999997</v>
      </c>
      <c r="AM83">
        <v>7.3768220000000007</v>
      </c>
      <c r="AN83">
        <v>0</v>
      </c>
      <c r="AO83">
        <v>12.91248</v>
      </c>
      <c r="AP83">
        <v>0</v>
      </c>
      <c r="AQ83">
        <v>43.145960000000002</v>
      </c>
      <c r="AR83">
        <v>23.031648000000001</v>
      </c>
      <c r="AS83">
        <v>13.824997056000001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35.546207125278784</v>
      </c>
      <c r="BB83">
        <f t="shared" si="1"/>
        <v>933.0152893952411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85.007379906403216</v>
      </c>
      <c r="L84">
        <v>69.998423752448574</v>
      </c>
      <c r="M84">
        <v>60.311418685121112</v>
      </c>
      <c r="N84">
        <v>51.878240903497982</v>
      </c>
      <c r="O84">
        <v>73.287946990682457</v>
      </c>
      <c r="P84">
        <v>22.817634369944276</v>
      </c>
      <c r="Q84">
        <v>4.7854519505233117</v>
      </c>
      <c r="R84">
        <v>18.615099020328188</v>
      </c>
      <c r="S84">
        <v>11.590457142857142</v>
      </c>
      <c r="T84">
        <v>0</v>
      </c>
      <c r="U84">
        <v>51.75920962608204</v>
      </c>
      <c r="V84">
        <v>9.0992042042042041</v>
      </c>
      <c r="W84">
        <v>19.859671602387511</v>
      </c>
      <c r="X84">
        <v>64.786076194839978</v>
      </c>
      <c r="Y84">
        <v>0</v>
      </c>
      <c r="Z84">
        <v>8.6352868800000007</v>
      </c>
      <c r="AA84">
        <v>18.909755999999998</v>
      </c>
      <c r="AB84">
        <v>17.973425519999999</v>
      </c>
      <c r="AC84">
        <v>13.422654720000001</v>
      </c>
      <c r="AD84">
        <v>16.94134944</v>
      </c>
      <c r="AE84">
        <v>21.7125353952</v>
      </c>
      <c r="AF84">
        <v>21.188500000000001</v>
      </c>
      <c r="AG84">
        <v>27.170389920000002</v>
      </c>
      <c r="AH84">
        <v>67.940924039999999</v>
      </c>
      <c r="AI84">
        <v>29.073283199999999</v>
      </c>
      <c r="AJ84">
        <v>0</v>
      </c>
      <c r="AK84">
        <v>22.296000000000003</v>
      </c>
      <c r="AL84">
        <v>59.209269999999997</v>
      </c>
      <c r="AM84">
        <v>7.3768220000000007</v>
      </c>
      <c r="AN84">
        <v>0</v>
      </c>
      <c r="AO84">
        <v>12.91248</v>
      </c>
      <c r="AP84">
        <v>0</v>
      </c>
      <c r="AQ84">
        <v>43.145960000000002</v>
      </c>
      <c r="AR84">
        <v>23.031648000000001</v>
      </c>
      <c r="AS84">
        <v>13.824997056000001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35.546207125278784</v>
      </c>
      <c r="BB84">
        <f t="shared" si="1"/>
        <v>933.0152893952411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85.007379906403216</v>
      </c>
      <c r="L85">
        <v>69.998423752448574</v>
      </c>
      <c r="M85">
        <v>60.311418685121112</v>
      </c>
      <c r="N85">
        <v>51.878240903497982</v>
      </c>
      <c r="O85">
        <v>73.287946990682457</v>
      </c>
      <c r="P85">
        <v>22.817634369944276</v>
      </c>
      <c r="Q85">
        <v>4.7854519505233117</v>
      </c>
      <c r="R85">
        <v>18.615099020328188</v>
      </c>
      <c r="S85">
        <v>11.590457142857142</v>
      </c>
      <c r="T85">
        <v>0</v>
      </c>
      <c r="U85">
        <v>51.75920962608204</v>
      </c>
      <c r="V85">
        <v>9.0992042042042041</v>
      </c>
      <c r="W85">
        <v>19.859671602387511</v>
      </c>
      <c r="X85">
        <v>64.786076194839978</v>
      </c>
      <c r="Y85">
        <v>0</v>
      </c>
      <c r="Z85">
        <v>8.6352868800000007</v>
      </c>
      <c r="AA85">
        <v>18.909755999999998</v>
      </c>
      <c r="AB85">
        <v>17.973425519999999</v>
      </c>
      <c r="AC85">
        <v>13.422654720000001</v>
      </c>
      <c r="AD85">
        <v>16.94134944</v>
      </c>
      <c r="AE85">
        <v>21.7125353952</v>
      </c>
      <c r="AF85">
        <v>21.188500000000001</v>
      </c>
      <c r="AG85">
        <v>27.170389920000002</v>
      </c>
      <c r="AH85">
        <v>67.940924039999999</v>
      </c>
      <c r="AI85">
        <v>29.073283199999999</v>
      </c>
      <c r="AJ85">
        <v>0</v>
      </c>
      <c r="AK85">
        <v>22.296000000000003</v>
      </c>
      <c r="AL85">
        <v>59.209269999999997</v>
      </c>
      <c r="AM85">
        <v>7.3768220000000007</v>
      </c>
      <c r="AN85">
        <v>0</v>
      </c>
      <c r="AO85">
        <v>12.91248</v>
      </c>
      <c r="AP85">
        <v>0</v>
      </c>
      <c r="AQ85">
        <v>43.145960000000002</v>
      </c>
      <c r="AR85">
        <v>21.577017599999998</v>
      </c>
      <c r="AS85">
        <v>13.824997056000001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35.492822365278784</v>
      </c>
      <c r="BB85">
        <f t="shared" si="1"/>
        <v>931.61404375524103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85.007379906403216</v>
      </c>
      <c r="L86">
        <v>69.998423752448574</v>
      </c>
      <c r="M86">
        <v>60.311418685121112</v>
      </c>
      <c r="N86">
        <v>51.878240903497982</v>
      </c>
      <c r="O86">
        <v>73.287946990682457</v>
      </c>
      <c r="P86">
        <v>22.817634369944276</v>
      </c>
      <c r="Q86">
        <v>4.7854519505233117</v>
      </c>
      <c r="R86">
        <v>18.615099020328188</v>
      </c>
      <c r="S86">
        <v>11.590457142857142</v>
      </c>
      <c r="T86">
        <v>0</v>
      </c>
      <c r="U86">
        <v>51.75920962608204</v>
      </c>
      <c r="V86">
        <v>9.0992042042042041</v>
      </c>
      <c r="W86">
        <v>19.859671602387511</v>
      </c>
      <c r="X86">
        <v>64.786076194839978</v>
      </c>
      <c r="Y86">
        <v>0</v>
      </c>
      <c r="Z86">
        <v>8.6352868800000007</v>
      </c>
      <c r="AA86">
        <v>18.909755999999998</v>
      </c>
      <c r="AB86">
        <v>17.973425519999999</v>
      </c>
      <c r="AC86">
        <v>13.422654720000001</v>
      </c>
      <c r="AD86">
        <v>16.94134944</v>
      </c>
      <c r="AE86">
        <v>21.7125353952</v>
      </c>
      <c r="AF86">
        <v>21.188500000000001</v>
      </c>
      <c r="AG86">
        <v>27.170389920000002</v>
      </c>
      <c r="AH86">
        <v>67.940924039999999</v>
      </c>
      <c r="AI86">
        <v>19.289005200000002</v>
      </c>
      <c r="AJ86">
        <v>0</v>
      </c>
      <c r="AK86">
        <v>22.296000000000003</v>
      </c>
      <c r="AL86">
        <v>59.209269999999997</v>
      </c>
      <c r="AM86">
        <v>7.3768220000000007</v>
      </c>
      <c r="AN86">
        <v>0</v>
      </c>
      <c r="AO86">
        <v>12.91248</v>
      </c>
      <c r="AP86">
        <v>0</v>
      </c>
      <c r="AQ86">
        <v>43.145960000000002</v>
      </c>
      <c r="AR86">
        <v>21.577017599999998</v>
      </c>
      <c r="AS86">
        <v>13.824997056000001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35.13373947247878</v>
      </c>
      <c r="BB86">
        <f t="shared" si="1"/>
        <v>922.18884864804124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130.00437615756348</v>
      </c>
      <c r="L87">
        <v>69.998822407717952</v>
      </c>
      <c r="M87">
        <v>62.387543252595151</v>
      </c>
      <c r="N87">
        <v>51.878240903497982</v>
      </c>
      <c r="O87">
        <v>73.287946990682457</v>
      </c>
      <c r="P87">
        <v>22.817634369944276</v>
      </c>
      <c r="Q87">
        <v>4.7854519505233117</v>
      </c>
      <c r="R87">
        <v>18.615099020328188</v>
      </c>
      <c r="S87">
        <v>11.590457142857142</v>
      </c>
      <c r="T87">
        <v>0</v>
      </c>
      <c r="U87">
        <v>51.75920962608204</v>
      </c>
      <c r="V87">
        <v>9.0992042042042041</v>
      </c>
      <c r="W87">
        <v>19.859671602387511</v>
      </c>
      <c r="X87">
        <v>64.786076194839978</v>
      </c>
      <c r="Y87">
        <v>0</v>
      </c>
      <c r="Z87">
        <v>8.6352868800000007</v>
      </c>
      <c r="AA87">
        <v>18.736272</v>
      </c>
      <c r="AB87">
        <v>17.352844704000006</v>
      </c>
      <c r="AC87">
        <v>12.7643852736</v>
      </c>
      <c r="AD87">
        <v>16.071074640000003</v>
      </c>
      <c r="AE87">
        <v>20.285769600000002</v>
      </c>
      <c r="AF87">
        <v>19.821500000000004</v>
      </c>
      <c r="AG87">
        <v>27.170389920000002</v>
      </c>
      <c r="AH87">
        <v>67.171467599999986</v>
      </c>
      <c r="AI87">
        <v>19.289005200000002</v>
      </c>
      <c r="AJ87">
        <v>0</v>
      </c>
      <c r="AK87">
        <v>22.296000000000003</v>
      </c>
      <c r="AL87">
        <v>59.209269999999997</v>
      </c>
      <c r="AM87">
        <v>7.0255447619047642</v>
      </c>
      <c r="AN87">
        <v>0</v>
      </c>
      <c r="AO87">
        <v>12.91248</v>
      </c>
      <c r="AP87">
        <v>0</v>
      </c>
      <c r="AQ87">
        <v>43.145960000000002</v>
      </c>
      <c r="AR87">
        <v>21.577017599999998</v>
      </c>
      <c r="AS87">
        <v>13.824997056000001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36.632435512457036</v>
      </c>
      <c r="BB87">
        <f t="shared" si="1"/>
        <v>961.52656354627163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130.00437615756348</v>
      </c>
      <c r="L88">
        <v>69.998822407717952</v>
      </c>
      <c r="M88">
        <v>62.387543252595151</v>
      </c>
      <c r="N88">
        <v>51.878240903497982</v>
      </c>
      <c r="O88">
        <v>73.287946990682457</v>
      </c>
      <c r="P88">
        <v>22.817634369944276</v>
      </c>
      <c r="Q88">
        <v>4.7854519505233117</v>
      </c>
      <c r="R88">
        <v>18.615099020328188</v>
      </c>
      <c r="S88">
        <v>11.590457142857142</v>
      </c>
      <c r="T88">
        <v>0</v>
      </c>
      <c r="U88">
        <v>51.75920962608204</v>
      </c>
      <c r="V88">
        <v>9.0992042042042041</v>
      </c>
      <c r="W88">
        <v>19.859671602387511</v>
      </c>
      <c r="X88">
        <v>64.786076194839978</v>
      </c>
      <c r="Y88">
        <v>0</v>
      </c>
      <c r="Z88">
        <v>8.6352868800000007</v>
      </c>
      <c r="AA88">
        <v>18.736272</v>
      </c>
      <c r="AB88">
        <v>17.352844704000006</v>
      </c>
      <c r="AC88">
        <v>12.7643852736</v>
      </c>
      <c r="AD88">
        <v>16.071074640000003</v>
      </c>
      <c r="AE88">
        <v>20.285769600000002</v>
      </c>
      <c r="AF88">
        <v>19.821500000000004</v>
      </c>
      <c r="AG88">
        <v>27.170389920000002</v>
      </c>
      <c r="AH88">
        <v>67.171467599999986</v>
      </c>
      <c r="AI88">
        <v>19.289005200000002</v>
      </c>
      <c r="AJ88">
        <v>0</v>
      </c>
      <c r="AK88">
        <v>22.296000000000003</v>
      </c>
      <c r="AL88">
        <v>59.209269999999997</v>
      </c>
      <c r="AM88">
        <v>7.0255447619047642</v>
      </c>
      <c r="AN88">
        <v>0</v>
      </c>
      <c r="AO88">
        <v>12.91248</v>
      </c>
      <c r="AP88">
        <v>0</v>
      </c>
      <c r="AQ88">
        <v>43.145960000000002</v>
      </c>
      <c r="AR88">
        <v>21.577017599999998</v>
      </c>
      <c r="AS88">
        <v>13.824997056000001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36.632435512457036</v>
      </c>
      <c r="BB88">
        <f t="shared" si="1"/>
        <v>961.52656354627163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130.00437615756348</v>
      </c>
      <c r="L89">
        <v>69.998822407717952</v>
      </c>
      <c r="M89">
        <v>62.387543252595151</v>
      </c>
      <c r="N89">
        <v>51.878240903497982</v>
      </c>
      <c r="O89">
        <v>73.287946990682457</v>
      </c>
      <c r="P89">
        <v>22.817634369944276</v>
      </c>
      <c r="Q89">
        <v>4.7854519505233117</v>
      </c>
      <c r="R89">
        <v>18.615099020328188</v>
      </c>
      <c r="S89">
        <v>11.590457142857142</v>
      </c>
      <c r="T89">
        <v>0</v>
      </c>
      <c r="U89">
        <v>51.75920962608204</v>
      </c>
      <c r="V89">
        <v>9.0992042042042041</v>
      </c>
      <c r="W89">
        <v>19.859671602387511</v>
      </c>
      <c r="X89">
        <v>64.786076194839978</v>
      </c>
      <c r="Y89">
        <v>0</v>
      </c>
      <c r="Z89">
        <v>8.6352868800000007</v>
      </c>
      <c r="AA89">
        <v>18.736272</v>
      </c>
      <c r="AB89">
        <v>17.352844704000006</v>
      </c>
      <c r="AC89">
        <v>12.7643852736</v>
      </c>
      <c r="AD89">
        <v>16.071074640000003</v>
      </c>
      <c r="AE89">
        <v>20.285769600000002</v>
      </c>
      <c r="AF89">
        <v>19.821500000000004</v>
      </c>
      <c r="AG89">
        <v>27.170389920000002</v>
      </c>
      <c r="AH89">
        <v>67.171467599999986</v>
      </c>
      <c r="AI89">
        <v>19.289005200000002</v>
      </c>
      <c r="AJ89">
        <v>0</v>
      </c>
      <c r="AK89">
        <v>22.296000000000003</v>
      </c>
      <c r="AL89">
        <v>59.209269999999997</v>
      </c>
      <c r="AM89">
        <v>7.0255447619047642</v>
      </c>
      <c r="AN89">
        <v>0</v>
      </c>
      <c r="AO89">
        <v>12.91248</v>
      </c>
      <c r="AP89">
        <v>0</v>
      </c>
      <c r="AQ89">
        <v>43.145960000000002</v>
      </c>
      <c r="AR89">
        <v>21.577017599999998</v>
      </c>
      <c r="AS89">
        <v>13.824997056000001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36.632435512457036</v>
      </c>
      <c r="BB89">
        <f t="shared" si="1"/>
        <v>961.52656354627163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130.00437615756348</v>
      </c>
      <c r="L90">
        <v>69.998822407717952</v>
      </c>
      <c r="M90">
        <v>62.387543252595151</v>
      </c>
      <c r="N90">
        <v>51.878240903497982</v>
      </c>
      <c r="O90">
        <v>73.287946990682457</v>
      </c>
      <c r="P90">
        <v>22.817634369944276</v>
      </c>
      <c r="Q90">
        <v>4.7854519505233117</v>
      </c>
      <c r="R90">
        <v>18.615099020328188</v>
      </c>
      <c r="S90">
        <v>11.590457142857142</v>
      </c>
      <c r="T90">
        <v>0</v>
      </c>
      <c r="U90">
        <v>51.75920962608204</v>
      </c>
      <c r="V90">
        <v>9.0992042042042041</v>
      </c>
      <c r="W90">
        <v>19.859671602387511</v>
      </c>
      <c r="X90">
        <v>64.786076194839978</v>
      </c>
      <c r="Y90">
        <v>0</v>
      </c>
      <c r="Z90">
        <v>8.6352868800000007</v>
      </c>
      <c r="AA90">
        <v>18.736272</v>
      </c>
      <c r="AB90">
        <v>17.352844704000006</v>
      </c>
      <c r="AC90">
        <v>12.7643852736</v>
      </c>
      <c r="AD90">
        <v>16.071074640000003</v>
      </c>
      <c r="AE90">
        <v>20.285769600000002</v>
      </c>
      <c r="AF90">
        <v>19.821500000000004</v>
      </c>
      <c r="AG90">
        <v>27.170389920000002</v>
      </c>
      <c r="AH90">
        <v>67.171467599999986</v>
      </c>
      <c r="AI90">
        <v>19.289005200000002</v>
      </c>
      <c r="AJ90">
        <v>0</v>
      </c>
      <c r="AK90">
        <v>22.296000000000003</v>
      </c>
      <c r="AL90">
        <v>59.209269999999997</v>
      </c>
      <c r="AM90">
        <v>7.0255447619047642</v>
      </c>
      <c r="AN90">
        <v>0</v>
      </c>
      <c r="AO90">
        <v>12.91248</v>
      </c>
      <c r="AP90">
        <v>0</v>
      </c>
      <c r="AQ90">
        <v>43.145960000000002</v>
      </c>
      <c r="AR90">
        <v>21.577017599999998</v>
      </c>
      <c r="AS90">
        <v>13.824997056000001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36.632435512457036</v>
      </c>
      <c r="BB90">
        <f t="shared" si="1"/>
        <v>961.52656354627163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130.00437615756348</v>
      </c>
      <c r="L91">
        <v>69.998822407717952</v>
      </c>
      <c r="M91">
        <v>62.387543252595151</v>
      </c>
      <c r="N91">
        <v>51.878240903497982</v>
      </c>
      <c r="O91">
        <v>73.287946990682457</v>
      </c>
      <c r="P91">
        <v>22.817634369944276</v>
      </c>
      <c r="Q91">
        <v>4.7854519505233117</v>
      </c>
      <c r="R91">
        <v>18.615099020328188</v>
      </c>
      <c r="S91">
        <v>11.590457142857142</v>
      </c>
      <c r="T91">
        <v>0</v>
      </c>
      <c r="U91">
        <v>51.75920962608204</v>
      </c>
      <c r="V91">
        <v>9.0992042042042041</v>
      </c>
      <c r="W91">
        <v>19.859671602387511</v>
      </c>
      <c r="X91">
        <v>64.786076194839978</v>
      </c>
      <c r="Y91">
        <v>0</v>
      </c>
      <c r="Z91">
        <v>8.6352868800000007</v>
      </c>
      <c r="AA91">
        <v>18.909755999999998</v>
      </c>
      <c r="AB91">
        <v>17.973425519999999</v>
      </c>
      <c r="AC91">
        <v>13.422654720000001</v>
      </c>
      <c r="AD91">
        <v>16.94134944</v>
      </c>
      <c r="AE91">
        <v>21.7125353952</v>
      </c>
      <c r="AF91">
        <v>21.188500000000001</v>
      </c>
      <c r="AG91">
        <v>27.170389920000002</v>
      </c>
      <c r="AH91">
        <v>67.940924039999999</v>
      </c>
      <c r="AI91">
        <v>19.289005200000002</v>
      </c>
      <c r="AJ91">
        <v>0</v>
      </c>
      <c r="AK91">
        <v>22.296000000000003</v>
      </c>
      <c r="AL91">
        <v>59.209269999999997</v>
      </c>
      <c r="AM91">
        <v>7.3768220000000007</v>
      </c>
      <c r="AN91">
        <v>0</v>
      </c>
      <c r="AO91">
        <v>12.91248</v>
      </c>
      <c r="AP91">
        <v>0</v>
      </c>
      <c r="AQ91">
        <v>43.145960000000002</v>
      </c>
      <c r="AR91">
        <v>21.577017599999998</v>
      </c>
      <c r="AS91">
        <v>13.824997056000001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36.861337639943329</v>
      </c>
      <c r="BB91">
        <f t="shared" si="1"/>
        <v>967.53476995448023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130.00437615756348</v>
      </c>
      <c r="L92">
        <v>69.998822407717952</v>
      </c>
      <c r="M92">
        <v>62.387543252595151</v>
      </c>
      <c r="N92">
        <v>51.878240903497982</v>
      </c>
      <c r="O92">
        <v>73.287946990682457</v>
      </c>
      <c r="P92">
        <v>22.817634369944276</v>
      </c>
      <c r="Q92">
        <v>4.7854519505233117</v>
      </c>
      <c r="R92">
        <v>18.615099020328188</v>
      </c>
      <c r="S92">
        <v>11.590457142857142</v>
      </c>
      <c r="T92">
        <v>0</v>
      </c>
      <c r="U92">
        <v>51.75920962608204</v>
      </c>
      <c r="V92">
        <v>9.0992042042042041</v>
      </c>
      <c r="W92">
        <v>19.859671602387511</v>
      </c>
      <c r="X92">
        <v>64.786076194839978</v>
      </c>
      <c r="Y92">
        <v>0</v>
      </c>
      <c r="Z92">
        <v>8.6352868800000007</v>
      </c>
      <c r="AA92">
        <v>18.909755999999998</v>
      </c>
      <c r="AB92">
        <v>17.973425519999999</v>
      </c>
      <c r="AC92">
        <v>13.422654720000001</v>
      </c>
      <c r="AD92">
        <v>16.94134944</v>
      </c>
      <c r="AE92">
        <v>21.7125353952</v>
      </c>
      <c r="AF92">
        <v>21.188500000000001</v>
      </c>
      <c r="AG92">
        <v>27.170389920000002</v>
      </c>
      <c r="AH92">
        <v>67.940924039999999</v>
      </c>
      <c r="AI92">
        <v>19.289005200000002</v>
      </c>
      <c r="AJ92">
        <v>0</v>
      </c>
      <c r="AK92">
        <v>22.296000000000003</v>
      </c>
      <c r="AL92">
        <v>59.209269999999997</v>
      </c>
      <c r="AM92">
        <v>7.3768220000000007</v>
      </c>
      <c r="AN92">
        <v>0</v>
      </c>
      <c r="AO92">
        <v>12.91248</v>
      </c>
      <c r="AP92">
        <v>0</v>
      </c>
      <c r="AQ92">
        <v>43.145960000000002</v>
      </c>
      <c r="AR92">
        <v>21.577017599999998</v>
      </c>
      <c r="AS92">
        <v>13.824997056000001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36.861337639943329</v>
      </c>
      <c r="BB92">
        <f t="shared" si="1"/>
        <v>967.53476995448023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130.00437615756348</v>
      </c>
      <c r="L93">
        <v>69.998822407717952</v>
      </c>
      <c r="M93">
        <v>62.387543252595151</v>
      </c>
      <c r="N93">
        <v>51.878240903497982</v>
      </c>
      <c r="O93">
        <v>73.287946990682457</v>
      </c>
      <c r="P93">
        <v>22.817634369944276</v>
      </c>
      <c r="Q93">
        <v>4.7854519505233117</v>
      </c>
      <c r="R93">
        <v>18.615099020328188</v>
      </c>
      <c r="S93">
        <v>11.590457142857142</v>
      </c>
      <c r="T93">
        <v>0</v>
      </c>
      <c r="U93">
        <v>51.75920962608204</v>
      </c>
      <c r="V93">
        <v>9.0992042042042041</v>
      </c>
      <c r="W93">
        <v>19.859671602387511</v>
      </c>
      <c r="X93">
        <v>64.786076194839978</v>
      </c>
      <c r="Y93">
        <v>0</v>
      </c>
      <c r="Z93">
        <v>8.6352868800000007</v>
      </c>
      <c r="AA93">
        <v>18.909755999999998</v>
      </c>
      <c r="AB93">
        <v>17.973425519999999</v>
      </c>
      <c r="AC93">
        <v>13.422654720000001</v>
      </c>
      <c r="AD93">
        <v>16.94134944</v>
      </c>
      <c r="AE93">
        <v>21.7125353952</v>
      </c>
      <c r="AF93">
        <v>21.188500000000001</v>
      </c>
      <c r="AG93">
        <v>27.170389920000002</v>
      </c>
      <c r="AH93">
        <v>67.940924039999999</v>
      </c>
      <c r="AI93">
        <v>20.127657600000003</v>
      </c>
      <c r="AJ93">
        <v>0</v>
      </c>
      <c r="AK93">
        <v>22.296000000000003</v>
      </c>
      <c r="AL93">
        <v>59.209269999999997</v>
      </c>
      <c r="AM93">
        <v>7.3768220000000007</v>
      </c>
      <c r="AN93">
        <v>0</v>
      </c>
      <c r="AO93">
        <v>12.91248</v>
      </c>
      <c r="AP93">
        <v>0</v>
      </c>
      <c r="AQ93">
        <v>43.145960000000002</v>
      </c>
      <c r="AR93">
        <v>21.577017599999998</v>
      </c>
      <c r="AS93">
        <v>13.824997056000001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36.892116336743328</v>
      </c>
      <c r="BB93">
        <f t="shared" si="1"/>
        <v>968.34264365768024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130.00437615756348</v>
      </c>
      <c r="L94">
        <v>69.998822407717952</v>
      </c>
      <c r="M94">
        <v>62.387543252595151</v>
      </c>
      <c r="N94">
        <v>51.878240903497982</v>
      </c>
      <c r="O94">
        <v>73.287946990682457</v>
      </c>
      <c r="P94">
        <v>22.817634369944276</v>
      </c>
      <c r="Q94">
        <v>4.7854519505233117</v>
      </c>
      <c r="R94">
        <v>18.615099020328188</v>
      </c>
      <c r="S94">
        <v>11.590457142857142</v>
      </c>
      <c r="T94">
        <v>0</v>
      </c>
      <c r="U94">
        <v>51.75920962608204</v>
      </c>
      <c r="V94">
        <v>9.0992042042042041</v>
      </c>
      <c r="W94">
        <v>19.859671602387511</v>
      </c>
      <c r="X94">
        <v>64.786076194839978</v>
      </c>
      <c r="Y94">
        <v>0</v>
      </c>
      <c r="Z94">
        <v>8.6352868800000007</v>
      </c>
      <c r="AA94">
        <v>18.909755999999998</v>
      </c>
      <c r="AB94">
        <v>17.973425519999999</v>
      </c>
      <c r="AC94">
        <v>13.422654720000001</v>
      </c>
      <c r="AD94">
        <v>16.94134944</v>
      </c>
      <c r="AE94">
        <v>21.7125353952</v>
      </c>
      <c r="AF94">
        <v>21.188500000000001</v>
      </c>
      <c r="AG94">
        <v>27.170389920000002</v>
      </c>
      <c r="AH94">
        <v>67.940924039999999</v>
      </c>
      <c r="AI94">
        <v>20.127657600000003</v>
      </c>
      <c r="AJ94">
        <v>0</v>
      </c>
      <c r="AK94">
        <v>22.296000000000003</v>
      </c>
      <c r="AL94">
        <v>59.209269999999997</v>
      </c>
      <c r="AM94">
        <v>7.3768220000000007</v>
      </c>
      <c r="AN94">
        <v>0</v>
      </c>
      <c r="AO94">
        <v>12.91248</v>
      </c>
      <c r="AP94">
        <v>0</v>
      </c>
      <c r="AQ94">
        <v>43.145960000000002</v>
      </c>
      <c r="AR94">
        <v>21.577017599999998</v>
      </c>
      <c r="AS94">
        <v>13.824997056000001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36.892116336743328</v>
      </c>
      <c r="BB94">
        <f t="shared" si="1"/>
        <v>968.34264365768024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130.00437615756348</v>
      </c>
      <c r="L95">
        <v>69.998822407717952</v>
      </c>
      <c r="M95">
        <v>62.387543252595151</v>
      </c>
      <c r="N95">
        <v>51.878240903497982</v>
      </c>
      <c r="O95">
        <v>73.287946990682457</v>
      </c>
      <c r="P95">
        <v>22.817634369944276</v>
      </c>
      <c r="Q95">
        <v>4.7854519505233117</v>
      </c>
      <c r="R95">
        <v>18.615099020328188</v>
      </c>
      <c r="S95">
        <v>11.590457142857142</v>
      </c>
      <c r="T95">
        <v>0</v>
      </c>
      <c r="U95">
        <v>51.75920962608204</v>
      </c>
      <c r="V95">
        <v>9.0992042042042041</v>
      </c>
      <c r="W95">
        <v>19.859671602387511</v>
      </c>
      <c r="X95">
        <v>64.786076194839978</v>
      </c>
      <c r="Y95">
        <v>0</v>
      </c>
      <c r="Z95">
        <v>8.6352868800000007</v>
      </c>
      <c r="AA95">
        <v>18.736272</v>
      </c>
      <c r="AB95">
        <v>17.352844704000006</v>
      </c>
      <c r="AC95">
        <v>12.7643852736</v>
      </c>
      <c r="AD95">
        <v>16.071074640000003</v>
      </c>
      <c r="AE95">
        <v>20.285769600000002</v>
      </c>
      <c r="AF95">
        <v>19.821500000000004</v>
      </c>
      <c r="AG95">
        <v>27.170389920000002</v>
      </c>
      <c r="AH95">
        <v>67.171467599999986</v>
      </c>
      <c r="AI95">
        <v>20.127657600000003</v>
      </c>
      <c r="AJ95">
        <v>0</v>
      </c>
      <c r="AK95">
        <v>22.296000000000003</v>
      </c>
      <c r="AL95">
        <v>59.209269999999997</v>
      </c>
      <c r="AM95">
        <v>7.0255447619047642</v>
      </c>
      <c r="AN95">
        <v>0</v>
      </c>
      <c r="AO95">
        <v>12.91248</v>
      </c>
      <c r="AP95">
        <v>0</v>
      </c>
      <c r="AQ95">
        <v>43.145960000000002</v>
      </c>
      <c r="AR95">
        <v>21.577017599999998</v>
      </c>
      <c r="AS95">
        <v>13.824997056000001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36.663214209257035</v>
      </c>
      <c r="BB95">
        <f t="shared" si="1"/>
        <v>962.33443724947165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130.00437615756348</v>
      </c>
      <c r="L96">
        <v>69.998822407717952</v>
      </c>
      <c r="M96">
        <v>62.387543252595151</v>
      </c>
      <c r="N96">
        <v>51.878240903497982</v>
      </c>
      <c r="O96">
        <v>73.287946990682457</v>
      </c>
      <c r="P96">
        <v>22.817634369944276</v>
      </c>
      <c r="Q96">
        <v>4.7854519505233117</v>
      </c>
      <c r="R96">
        <v>18.615099020328188</v>
      </c>
      <c r="S96">
        <v>11.590457142857142</v>
      </c>
      <c r="T96">
        <v>0</v>
      </c>
      <c r="U96">
        <v>51.75920962608204</v>
      </c>
      <c r="V96">
        <v>9.0992042042042041</v>
      </c>
      <c r="W96">
        <v>19.859671602387511</v>
      </c>
      <c r="X96">
        <v>64.786076194839978</v>
      </c>
      <c r="Y96">
        <v>0</v>
      </c>
      <c r="Z96">
        <v>8.6352868800000007</v>
      </c>
      <c r="AA96">
        <v>18.736272</v>
      </c>
      <c r="AB96">
        <v>17.352844704000006</v>
      </c>
      <c r="AC96">
        <v>12.7643852736</v>
      </c>
      <c r="AD96">
        <v>16.071074640000003</v>
      </c>
      <c r="AE96">
        <v>20.285769600000002</v>
      </c>
      <c r="AF96">
        <v>19.821500000000004</v>
      </c>
      <c r="AG96">
        <v>27.170389920000002</v>
      </c>
      <c r="AH96">
        <v>67.171467599999986</v>
      </c>
      <c r="AI96">
        <v>20.127657600000003</v>
      </c>
      <c r="AJ96">
        <v>0</v>
      </c>
      <c r="AK96">
        <v>22.296000000000003</v>
      </c>
      <c r="AL96">
        <v>59.209269999999997</v>
      </c>
      <c r="AM96">
        <v>7.0255447619047642</v>
      </c>
      <c r="AN96">
        <v>0</v>
      </c>
      <c r="AO96">
        <v>12.91248</v>
      </c>
      <c r="AP96">
        <v>0</v>
      </c>
      <c r="AQ96">
        <v>43.145960000000002</v>
      </c>
      <c r="AR96">
        <v>21.577017599999998</v>
      </c>
      <c r="AS96">
        <v>13.824997056000001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36.663214209257035</v>
      </c>
      <c r="BB96">
        <f t="shared" si="1"/>
        <v>962.33443724947165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88.007386124645478</v>
      </c>
      <c r="L97">
        <v>69.998822407717952</v>
      </c>
      <c r="M97">
        <v>62.387543252595151</v>
      </c>
      <c r="N97">
        <v>51.878240903497982</v>
      </c>
      <c r="O97">
        <v>73.287946990682457</v>
      </c>
      <c r="P97">
        <v>22.817634369944276</v>
      </c>
      <c r="Q97">
        <v>4.7854519505233117</v>
      </c>
      <c r="R97">
        <v>18.615099020328188</v>
      </c>
      <c r="S97">
        <v>11.590457142857142</v>
      </c>
      <c r="T97">
        <v>0</v>
      </c>
      <c r="U97">
        <v>51.75920962608204</v>
      </c>
      <c r="V97">
        <v>9.0992042042042041</v>
      </c>
      <c r="W97">
        <v>19.859671602387511</v>
      </c>
      <c r="X97">
        <v>64.786076194839978</v>
      </c>
      <c r="Y97">
        <v>0</v>
      </c>
      <c r="Z97">
        <v>8.6352868800000007</v>
      </c>
      <c r="AA97">
        <v>18.736272</v>
      </c>
      <c r="AB97">
        <v>17.352844704000006</v>
      </c>
      <c r="AC97">
        <v>12.7643852736</v>
      </c>
      <c r="AD97">
        <v>16.071074640000003</v>
      </c>
      <c r="AE97">
        <v>20.285769600000002</v>
      </c>
      <c r="AF97">
        <v>19.821500000000004</v>
      </c>
      <c r="AG97">
        <v>27.170389920000002</v>
      </c>
      <c r="AH97">
        <v>67.171467599999986</v>
      </c>
      <c r="AI97">
        <v>20.127657600000003</v>
      </c>
      <c r="AJ97">
        <v>0</v>
      </c>
      <c r="AK97">
        <v>22.296000000000003</v>
      </c>
      <c r="AL97">
        <v>59.209269999999997</v>
      </c>
      <c r="AM97">
        <v>7.0255447619047642</v>
      </c>
      <c r="AN97">
        <v>0</v>
      </c>
      <c r="AO97">
        <v>12.91248</v>
      </c>
      <c r="AP97">
        <v>0</v>
      </c>
      <c r="AQ97">
        <v>43.145960000000002</v>
      </c>
      <c r="AR97">
        <v>21.577017599999998</v>
      </c>
      <c r="AS97">
        <v>13.824997056000001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35.121924717757622</v>
      </c>
      <c r="BB97">
        <f t="shared" si="1"/>
        <v>921.87873670805288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88.007386124645478</v>
      </c>
      <c r="L98">
        <v>69.998822407717952</v>
      </c>
      <c r="M98">
        <v>62.387543252595151</v>
      </c>
      <c r="N98">
        <v>51.878240903497982</v>
      </c>
      <c r="O98">
        <v>73.287946990682457</v>
      </c>
      <c r="P98">
        <v>22.817634369944276</v>
      </c>
      <c r="Q98">
        <v>4.7854519505233117</v>
      </c>
      <c r="R98">
        <v>18.615099020328188</v>
      </c>
      <c r="S98">
        <v>11.590457142857142</v>
      </c>
      <c r="T98">
        <v>0</v>
      </c>
      <c r="U98">
        <v>51.75920962608204</v>
      </c>
      <c r="V98">
        <v>9.0992042042042041</v>
      </c>
      <c r="W98">
        <v>19.859671602387511</v>
      </c>
      <c r="X98">
        <v>64.786076194839978</v>
      </c>
      <c r="Y98">
        <v>0</v>
      </c>
      <c r="Z98">
        <v>8.6352868800000007</v>
      </c>
      <c r="AA98">
        <v>18.736272</v>
      </c>
      <c r="AB98">
        <v>17.352844704000006</v>
      </c>
      <c r="AC98">
        <v>12.7643852736</v>
      </c>
      <c r="AD98">
        <v>16.071074640000003</v>
      </c>
      <c r="AE98">
        <v>20.285769600000002</v>
      </c>
      <c r="AF98">
        <v>19.821500000000004</v>
      </c>
      <c r="AG98">
        <v>27.170389920000002</v>
      </c>
      <c r="AH98">
        <v>67.171467599999986</v>
      </c>
      <c r="AI98">
        <v>20.127657600000003</v>
      </c>
      <c r="AJ98">
        <v>0</v>
      </c>
      <c r="AK98">
        <v>22.296000000000003</v>
      </c>
      <c r="AL98">
        <v>59.209269999999997</v>
      </c>
      <c r="AM98">
        <v>7.0255447619047642</v>
      </c>
      <c r="AN98">
        <v>0</v>
      </c>
      <c r="AO98">
        <v>12.91248</v>
      </c>
      <c r="AP98">
        <v>0</v>
      </c>
      <c r="AQ98">
        <v>43.145960000000002</v>
      </c>
      <c r="AR98">
        <v>21.577017599999998</v>
      </c>
      <c r="AS98">
        <v>13.824997056000001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35.121924717757622</v>
      </c>
      <c r="BB98">
        <f t="shared" si="1"/>
        <v>921.87873670805288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2.8359523011372576</v>
      </c>
      <c r="L99">
        <f t="shared" si="2"/>
        <v>2.0941461031573887</v>
      </c>
      <c r="M99">
        <f t="shared" si="2"/>
        <v>1.5921609335236868</v>
      </c>
      <c r="N99">
        <f t="shared" si="2"/>
        <v>1.2236699477346344</v>
      </c>
      <c r="O99">
        <f t="shared" si="2"/>
        <v>1.7397689500163076</v>
      </c>
      <c r="P99">
        <f t="shared" si="2"/>
        <v>0.56686796408317963</v>
      </c>
      <c r="Q99">
        <f t="shared" si="2"/>
        <v>8.9472852895065499E-2</v>
      </c>
      <c r="R99">
        <f t="shared" si="2"/>
        <v>0.35645963884318854</v>
      </c>
      <c r="S99">
        <f t="shared" si="2"/>
        <v>0.22151792676511675</v>
      </c>
      <c r="T99">
        <f t="shared" si="2"/>
        <v>0</v>
      </c>
      <c r="U99">
        <f t="shared" si="2"/>
        <v>1.2422210310259689</v>
      </c>
      <c r="V99">
        <f t="shared" si="2"/>
        <v>0.15446708471595497</v>
      </c>
      <c r="W99">
        <f t="shared" si="2"/>
        <v>0.4027982778833466</v>
      </c>
      <c r="X99">
        <f t="shared" si="2"/>
        <v>1.2966149062173757</v>
      </c>
      <c r="Y99">
        <f t="shared" si="2"/>
        <v>0</v>
      </c>
      <c r="Z99">
        <f t="shared" si="2"/>
        <v>0.19717238375999985</v>
      </c>
      <c r="AA99">
        <f t="shared" si="2"/>
        <v>0.44967052800000062</v>
      </c>
      <c r="AB99">
        <f t="shared" si="2"/>
        <v>0.41833001534400116</v>
      </c>
      <c r="AC99">
        <f t="shared" si="2"/>
        <v>0.30832005490560072</v>
      </c>
      <c r="AD99">
        <f t="shared" si="2"/>
        <v>0.38831661576000026</v>
      </c>
      <c r="AE99">
        <f t="shared" si="2"/>
        <v>0.46093551082559958</v>
      </c>
      <c r="AF99">
        <f t="shared" si="2"/>
        <v>0.35644525000000038</v>
      </c>
      <c r="AG99">
        <f t="shared" si="2"/>
        <v>0.65208935808000035</v>
      </c>
      <c r="AH99">
        <f t="shared" si="2"/>
        <v>1.6144235917200016</v>
      </c>
      <c r="AI99">
        <f t="shared" si="2"/>
        <v>0.41611136580000041</v>
      </c>
      <c r="AJ99">
        <f t="shared" si="2"/>
        <v>0</v>
      </c>
      <c r="AK99">
        <f t="shared" si="2"/>
        <v>0.53510400000000058</v>
      </c>
      <c r="AL99">
        <f t="shared" si="2"/>
        <v>1.4306450700000006</v>
      </c>
      <c r="AM99">
        <f t="shared" si="2"/>
        <v>0.16966690599999981</v>
      </c>
      <c r="AN99">
        <f t="shared" si="2"/>
        <v>0</v>
      </c>
      <c r="AO99">
        <f t="shared" si="2"/>
        <v>0.30757527359999948</v>
      </c>
      <c r="AP99">
        <f t="shared" si="2"/>
        <v>7.8231643560000064E-2</v>
      </c>
      <c r="AQ99">
        <f t="shared" si="2"/>
        <v>0.64194899999999988</v>
      </c>
      <c r="AR99">
        <f t="shared" si="2"/>
        <v>0.52221231360000053</v>
      </c>
      <c r="AS99">
        <f t="shared" si="2"/>
        <v>0.33315052600080031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0.84764035296268991</v>
      </c>
      <c r="BB99">
        <f t="shared" si="1"/>
        <v>22.248826971991786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51.790755654561224</v>
      </c>
      <c r="L3">
        <v>65.254800352840206</v>
      </c>
      <c r="M3">
        <v>0</v>
      </c>
      <c r="N3">
        <v>30.003625417472318</v>
      </c>
      <c r="O3">
        <v>50.377678009317556</v>
      </c>
      <c r="P3">
        <v>60.955017301038062</v>
      </c>
      <c r="Q3">
        <v>2.7716175071360607</v>
      </c>
      <c r="R3">
        <v>10.76623406808719</v>
      </c>
      <c r="S3">
        <v>6.698785714285715</v>
      </c>
      <c r="T3">
        <v>0</v>
      </c>
      <c r="U3">
        <v>243.68144539964902</v>
      </c>
      <c r="V3">
        <v>5.2741896024464836</v>
      </c>
      <c r="W3">
        <v>11.408569909868268</v>
      </c>
      <c r="X3">
        <v>37.464964070265637</v>
      </c>
      <c r="Y3">
        <v>0</v>
      </c>
      <c r="Z3">
        <v>4.993995599999999</v>
      </c>
      <c r="AA3">
        <v>10.695178</v>
      </c>
      <c r="AB3">
        <v>10.035570480000001</v>
      </c>
      <c r="AC3">
        <v>7.381953231999999</v>
      </c>
      <c r="AD3">
        <v>9.2942917999999999</v>
      </c>
      <c r="AE3">
        <v>11.731751999999998</v>
      </c>
      <c r="AF3">
        <v>0</v>
      </c>
      <c r="AG3">
        <v>0</v>
      </c>
      <c r="AH3">
        <v>38.846886999999995</v>
      </c>
      <c r="AI3">
        <v>4.8501299999999992</v>
      </c>
      <c r="AJ3">
        <v>0</v>
      </c>
      <c r="AK3">
        <v>12.891999999999998</v>
      </c>
      <c r="AL3">
        <v>21.247200000000007</v>
      </c>
      <c r="AM3">
        <v>4.0624761904761906</v>
      </c>
      <c r="AN3">
        <v>0</v>
      </c>
      <c r="AO3">
        <v>7.3182479999999988</v>
      </c>
      <c r="AP3">
        <v>3.2862773999999999</v>
      </c>
      <c r="AQ3">
        <v>0</v>
      </c>
      <c r="AR3">
        <v>13.319759999999999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27.323345214508514</v>
      </c>
      <c r="BB3">
        <f>SUM(B3:AZ3)-BA3</f>
        <v>717.18199277693554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51.790755654561224</v>
      </c>
      <c r="L4">
        <v>65.254800352840206</v>
      </c>
      <c r="M4">
        <v>0</v>
      </c>
      <c r="N4">
        <v>30.003625417472318</v>
      </c>
      <c r="O4">
        <v>50.377678009317556</v>
      </c>
      <c r="P4">
        <v>60.955017301038062</v>
      </c>
      <c r="Q4">
        <v>2.7716175071360607</v>
      </c>
      <c r="R4">
        <v>10.76623406808719</v>
      </c>
      <c r="S4">
        <v>6.698785714285715</v>
      </c>
      <c r="T4">
        <v>0</v>
      </c>
      <c r="U4">
        <v>243.68144539964902</v>
      </c>
      <c r="V4">
        <v>5.2741896024464836</v>
      </c>
      <c r="W4">
        <v>11.408569909868268</v>
      </c>
      <c r="X4">
        <v>37.464964070265637</v>
      </c>
      <c r="Y4">
        <v>0</v>
      </c>
      <c r="Z4">
        <v>4.993995599999999</v>
      </c>
      <c r="AA4">
        <v>10.695178</v>
      </c>
      <c r="AB4">
        <v>10.035570480000001</v>
      </c>
      <c r="AC4">
        <v>7.381953231999999</v>
      </c>
      <c r="AD4">
        <v>9.2942917999999999</v>
      </c>
      <c r="AE4">
        <v>11.731751999999998</v>
      </c>
      <c r="AF4">
        <v>0</v>
      </c>
      <c r="AG4">
        <v>0</v>
      </c>
      <c r="AH4">
        <v>38.846886999999995</v>
      </c>
      <c r="AI4">
        <v>4.8501299999999992</v>
      </c>
      <c r="AJ4">
        <v>0</v>
      </c>
      <c r="AK4">
        <v>12.891999999999998</v>
      </c>
      <c r="AL4">
        <v>21.247200000000007</v>
      </c>
      <c r="AM4">
        <v>4.0624761904761906</v>
      </c>
      <c r="AN4">
        <v>0</v>
      </c>
      <c r="AO4">
        <v>7.3182479999999988</v>
      </c>
      <c r="AP4">
        <v>3.2862773999999999</v>
      </c>
      <c r="AQ4">
        <v>0</v>
      </c>
      <c r="AR4">
        <v>13.319759999999999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27.323345214508514</v>
      </c>
      <c r="BB4">
        <f t="shared" ref="BB4:BB67" si="0">SUM(B4:AZ4)-BA4</f>
        <v>717.18199277693554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51.790755654561224</v>
      </c>
      <c r="L5">
        <v>65.254800352840206</v>
      </c>
      <c r="M5">
        <v>0</v>
      </c>
      <c r="N5">
        <v>30.003625417472318</v>
      </c>
      <c r="O5">
        <v>50.377678009317556</v>
      </c>
      <c r="P5">
        <v>60.955017301038062</v>
      </c>
      <c r="Q5">
        <v>2.7716175071360607</v>
      </c>
      <c r="R5">
        <v>10.76623406808719</v>
      </c>
      <c r="S5">
        <v>6.698785714285715</v>
      </c>
      <c r="T5">
        <v>0</v>
      </c>
      <c r="U5">
        <v>243.68144539964902</v>
      </c>
      <c r="V5">
        <v>5.2741896024464836</v>
      </c>
      <c r="W5">
        <v>11.408569909868268</v>
      </c>
      <c r="X5">
        <v>37.464964070265637</v>
      </c>
      <c r="Y5">
        <v>0</v>
      </c>
      <c r="Z5">
        <v>4.993995599999999</v>
      </c>
      <c r="AA5">
        <v>10.695178</v>
      </c>
      <c r="AB5">
        <v>10.035570480000001</v>
      </c>
      <c r="AC5">
        <v>7.381953231999999</v>
      </c>
      <c r="AD5">
        <v>9.2942917999999999</v>
      </c>
      <c r="AE5">
        <v>11.731751999999998</v>
      </c>
      <c r="AF5">
        <v>0</v>
      </c>
      <c r="AG5">
        <v>0</v>
      </c>
      <c r="AH5">
        <v>38.846886999999995</v>
      </c>
      <c r="AI5">
        <v>4.8501299999999992</v>
      </c>
      <c r="AJ5">
        <v>0</v>
      </c>
      <c r="AK5">
        <v>12.891999999999998</v>
      </c>
      <c r="AL5">
        <v>21.247200000000007</v>
      </c>
      <c r="AM5">
        <v>4.0624761904761906</v>
      </c>
      <c r="AN5">
        <v>0</v>
      </c>
      <c r="AO5">
        <v>7.3182479999999988</v>
      </c>
      <c r="AP5">
        <v>3.2862773999999999</v>
      </c>
      <c r="AQ5">
        <v>0</v>
      </c>
      <c r="AR5">
        <v>12.478512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27.292471514508513</v>
      </c>
      <c r="BB5">
        <f t="shared" si="0"/>
        <v>716.37161847693562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51.790755654561224</v>
      </c>
      <c r="L6">
        <v>65.254800352840206</v>
      </c>
      <c r="M6">
        <v>0</v>
      </c>
      <c r="N6">
        <v>30.003625417472318</v>
      </c>
      <c r="O6">
        <v>50.377678009317556</v>
      </c>
      <c r="P6">
        <v>60.955017301038062</v>
      </c>
      <c r="Q6">
        <v>2.7716175071360607</v>
      </c>
      <c r="R6">
        <v>10.76623406808719</v>
      </c>
      <c r="S6">
        <v>6.698785714285715</v>
      </c>
      <c r="T6">
        <v>0</v>
      </c>
      <c r="U6">
        <v>243.68144539964902</v>
      </c>
      <c r="V6">
        <v>5.2741896024464836</v>
      </c>
      <c r="W6">
        <v>11.408569909868268</v>
      </c>
      <c r="X6">
        <v>37.464964070265637</v>
      </c>
      <c r="Y6">
        <v>0</v>
      </c>
      <c r="Z6">
        <v>4.993995599999999</v>
      </c>
      <c r="AA6">
        <v>10.695178</v>
      </c>
      <c r="AB6">
        <v>10.035570480000001</v>
      </c>
      <c r="AC6">
        <v>7.381953231999999</v>
      </c>
      <c r="AD6">
        <v>9.2942917999999999</v>
      </c>
      <c r="AE6">
        <v>11.731751999999998</v>
      </c>
      <c r="AF6">
        <v>0</v>
      </c>
      <c r="AG6">
        <v>0</v>
      </c>
      <c r="AH6">
        <v>38.846886999999995</v>
      </c>
      <c r="AI6">
        <v>4.8501299999999992</v>
      </c>
      <c r="AJ6">
        <v>0</v>
      </c>
      <c r="AK6">
        <v>12.891999999999998</v>
      </c>
      <c r="AL6">
        <v>21.247200000000007</v>
      </c>
      <c r="AM6">
        <v>4.0624761904761906</v>
      </c>
      <c r="AN6">
        <v>0</v>
      </c>
      <c r="AO6">
        <v>7.3182479999999988</v>
      </c>
      <c r="AP6">
        <v>3.2862773999999999</v>
      </c>
      <c r="AQ6">
        <v>0</v>
      </c>
      <c r="AR6">
        <v>12.478512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27.292471514508513</v>
      </c>
      <c r="BB6">
        <f t="shared" si="0"/>
        <v>716.37161847693562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51.790755654561224</v>
      </c>
      <c r="L7">
        <v>65.254678273232514</v>
      </c>
      <c r="M7">
        <v>0</v>
      </c>
      <c r="N7">
        <v>30.003625417472318</v>
      </c>
      <c r="O7">
        <v>50.377678009317556</v>
      </c>
      <c r="P7">
        <v>60.955017301038062</v>
      </c>
      <c r="Q7">
        <v>2.7716175071360607</v>
      </c>
      <c r="R7">
        <v>10.76623406808719</v>
      </c>
      <c r="S7">
        <v>6.698785714285715</v>
      </c>
      <c r="T7">
        <v>0</v>
      </c>
      <c r="U7">
        <v>243.68144539964902</v>
      </c>
      <c r="V7">
        <v>5.2741896024464836</v>
      </c>
      <c r="W7">
        <v>11.256883993438013</v>
      </c>
      <c r="X7">
        <v>37.464964070265637</v>
      </c>
      <c r="Y7">
        <v>0</v>
      </c>
      <c r="Z7">
        <v>4.993995599999999</v>
      </c>
      <c r="AA7">
        <v>10.695178</v>
      </c>
      <c r="AB7">
        <v>10.035570480000001</v>
      </c>
      <c r="AC7">
        <v>7.381953231999999</v>
      </c>
      <c r="AD7">
        <v>9.2942917999999999</v>
      </c>
      <c r="AE7">
        <v>11.731751999999998</v>
      </c>
      <c r="AF7">
        <v>0</v>
      </c>
      <c r="AG7">
        <v>0</v>
      </c>
      <c r="AH7">
        <v>38.846886999999995</v>
      </c>
      <c r="AI7">
        <v>4.8501299999999992</v>
      </c>
      <c r="AJ7">
        <v>0</v>
      </c>
      <c r="AK7">
        <v>12.891999999999998</v>
      </c>
      <c r="AL7">
        <v>21.247200000000007</v>
      </c>
      <c r="AM7">
        <v>4.0624761904761906</v>
      </c>
      <c r="AN7">
        <v>0</v>
      </c>
      <c r="AO7">
        <v>7.3182479999999988</v>
      </c>
      <c r="AP7">
        <v>3.2862773999999999</v>
      </c>
      <c r="AQ7">
        <v>0</v>
      </c>
      <c r="AR7">
        <v>12.478512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27.286900094577902</v>
      </c>
      <c r="BB7">
        <f t="shared" si="0"/>
        <v>716.22538190082855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51.790755654561224</v>
      </c>
      <c r="L8">
        <v>65.253999971627181</v>
      </c>
      <c r="M8">
        <v>0</v>
      </c>
      <c r="N8">
        <v>30.003625417472318</v>
      </c>
      <c r="O8">
        <v>50.377678009317556</v>
      </c>
      <c r="P8">
        <v>60.955017301038062</v>
      </c>
      <c r="Q8">
        <v>2.7716175071360607</v>
      </c>
      <c r="R8">
        <v>10.76623406808719</v>
      </c>
      <c r="S8">
        <v>6.698785714285715</v>
      </c>
      <c r="T8">
        <v>0</v>
      </c>
      <c r="U8">
        <v>243.68144539964902</v>
      </c>
      <c r="V8">
        <v>5.2741896024464836</v>
      </c>
      <c r="W8">
        <v>11.256883993438013</v>
      </c>
      <c r="X8">
        <v>37.464964070265637</v>
      </c>
      <c r="Y8">
        <v>0</v>
      </c>
      <c r="Z8">
        <v>4.993995599999999</v>
      </c>
      <c r="AA8">
        <v>10.695178</v>
      </c>
      <c r="AB8">
        <v>10.035570480000001</v>
      </c>
      <c r="AC8">
        <v>7.381953231999999</v>
      </c>
      <c r="AD8">
        <v>9.2942917999999999</v>
      </c>
      <c r="AE8">
        <v>11.731751999999998</v>
      </c>
      <c r="AF8">
        <v>0</v>
      </c>
      <c r="AG8">
        <v>0</v>
      </c>
      <c r="AH8">
        <v>38.846886999999995</v>
      </c>
      <c r="AI8">
        <v>4.8501299999999992</v>
      </c>
      <c r="AJ8">
        <v>0</v>
      </c>
      <c r="AK8">
        <v>12.891999999999998</v>
      </c>
      <c r="AL8">
        <v>21.247200000000007</v>
      </c>
      <c r="AM8">
        <v>4.0624761904761906</v>
      </c>
      <c r="AN8">
        <v>0</v>
      </c>
      <c r="AO8">
        <v>7.3182479999999988</v>
      </c>
      <c r="AP8">
        <v>3.2862773999999999</v>
      </c>
      <c r="AQ8">
        <v>0</v>
      </c>
      <c r="AR8">
        <v>12.478512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27.286875200116</v>
      </c>
      <c r="BB8">
        <f t="shared" si="0"/>
        <v>716.22472849368501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51.790755654561224</v>
      </c>
      <c r="L9">
        <v>65.254207760846811</v>
      </c>
      <c r="M9">
        <v>0</v>
      </c>
      <c r="N9">
        <v>30.003625417472318</v>
      </c>
      <c r="O9">
        <v>50.377678009317556</v>
      </c>
      <c r="P9">
        <v>60.955017301038062</v>
      </c>
      <c r="Q9">
        <v>2.7716175071360607</v>
      </c>
      <c r="R9">
        <v>10.76623406808719</v>
      </c>
      <c r="S9">
        <v>6.698785714285715</v>
      </c>
      <c r="T9">
        <v>0</v>
      </c>
      <c r="U9">
        <v>243.68144539964902</v>
      </c>
      <c r="V9">
        <v>5.2741896024464836</v>
      </c>
      <c r="W9">
        <v>11.256883993438013</v>
      </c>
      <c r="X9">
        <v>37.464964070265637</v>
      </c>
      <c r="Y9">
        <v>0</v>
      </c>
      <c r="Z9">
        <v>4.993995599999999</v>
      </c>
      <c r="AA9">
        <v>10.695178</v>
      </c>
      <c r="AB9">
        <v>10.035570480000001</v>
      </c>
      <c r="AC9">
        <v>7.381953231999999</v>
      </c>
      <c r="AD9">
        <v>9.2942917999999999</v>
      </c>
      <c r="AE9">
        <v>11.731751999999998</v>
      </c>
      <c r="AF9">
        <v>0</v>
      </c>
      <c r="AG9">
        <v>0</v>
      </c>
      <c r="AH9">
        <v>38.846886999999995</v>
      </c>
      <c r="AI9">
        <v>4.8501299999999992</v>
      </c>
      <c r="AJ9">
        <v>0</v>
      </c>
      <c r="AK9">
        <v>12.891999999999998</v>
      </c>
      <c r="AL9">
        <v>21.247200000000007</v>
      </c>
      <c r="AM9">
        <v>4.0624761904761906</v>
      </c>
      <c r="AN9">
        <v>0</v>
      </c>
      <c r="AO9">
        <v>7.3182479999999988</v>
      </c>
      <c r="AP9">
        <v>2.9283660000000005</v>
      </c>
      <c r="AQ9">
        <v>0</v>
      </c>
      <c r="AR9">
        <v>12.478512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27.273747468661348</v>
      </c>
      <c r="BB9">
        <f t="shared" si="0"/>
        <v>715.88015261435919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51.790755654561224</v>
      </c>
      <c r="L10">
        <v>65.254207760846811</v>
      </c>
      <c r="M10">
        <v>0</v>
      </c>
      <c r="N10">
        <v>30.003625417472318</v>
      </c>
      <c r="O10">
        <v>50.377678009317556</v>
      </c>
      <c r="P10">
        <v>60.955017301038062</v>
      </c>
      <c r="Q10">
        <v>2.7716175071360607</v>
      </c>
      <c r="R10">
        <v>10.76623406808719</v>
      </c>
      <c r="S10">
        <v>6.698785714285715</v>
      </c>
      <c r="T10">
        <v>0</v>
      </c>
      <c r="U10">
        <v>243.68144539964902</v>
      </c>
      <c r="V10">
        <v>5.2741896024464836</v>
      </c>
      <c r="W10">
        <v>11.256883993438013</v>
      </c>
      <c r="X10">
        <v>37.464964070265637</v>
      </c>
      <c r="Y10">
        <v>0</v>
      </c>
      <c r="Z10">
        <v>4.993995599999999</v>
      </c>
      <c r="AA10">
        <v>10.695178</v>
      </c>
      <c r="AB10">
        <v>10.035570480000001</v>
      </c>
      <c r="AC10">
        <v>7.381953231999999</v>
      </c>
      <c r="AD10">
        <v>9.2942917999999999</v>
      </c>
      <c r="AE10">
        <v>11.731751999999998</v>
      </c>
      <c r="AF10">
        <v>0</v>
      </c>
      <c r="AG10">
        <v>0</v>
      </c>
      <c r="AH10">
        <v>38.846886999999995</v>
      </c>
      <c r="AI10">
        <v>4.8501299999999992</v>
      </c>
      <c r="AJ10">
        <v>0</v>
      </c>
      <c r="AK10">
        <v>12.891999999999998</v>
      </c>
      <c r="AL10">
        <v>21.247200000000007</v>
      </c>
      <c r="AM10">
        <v>4.0624761904761906</v>
      </c>
      <c r="AN10">
        <v>0</v>
      </c>
      <c r="AO10">
        <v>7.3182479999999988</v>
      </c>
      <c r="AP10">
        <v>2.9283660000000005</v>
      </c>
      <c r="AQ10">
        <v>0</v>
      </c>
      <c r="AR10">
        <v>12.478512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27.273747468661348</v>
      </c>
      <c r="BB10">
        <f t="shared" si="0"/>
        <v>715.88015261435919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51.790755654561224</v>
      </c>
      <c r="L11">
        <v>65.254207760846811</v>
      </c>
      <c r="M11">
        <v>0</v>
      </c>
      <c r="N11">
        <v>30.003625417472318</v>
      </c>
      <c r="O11">
        <v>50.377678009317556</v>
      </c>
      <c r="P11">
        <v>60.955017301038062</v>
      </c>
      <c r="Q11">
        <v>2.7716175071360607</v>
      </c>
      <c r="R11">
        <v>10.76623406808719</v>
      </c>
      <c r="S11">
        <v>6.698785714285715</v>
      </c>
      <c r="T11">
        <v>0</v>
      </c>
      <c r="U11">
        <v>243.68144539964902</v>
      </c>
      <c r="V11">
        <v>5.2741896024464836</v>
      </c>
      <c r="W11">
        <v>11.256883993438013</v>
      </c>
      <c r="X11">
        <v>37.464964070265637</v>
      </c>
      <c r="Y11">
        <v>0</v>
      </c>
      <c r="Z11">
        <v>4.993995599999999</v>
      </c>
      <c r="AA11">
        <v>10.755376</v>
      </c>
      <c r="AB11">
        <v>10.035570480000001</v>
      </c>
      <c r="AC11">
        <v>7.381953231999999</v>
      </c>
      <c r="AD11">
        <v>9.2942917999999999</v>
      </c>
      <c r="AE11">
        <v>11.731751999999998</v>
      </c>
      <c r="AF11">
        <v>0</v>
      </c>
      <c r="AG11">
        <v>0</v>
      </c>
      <c r="AH11">
        <v>38.846886999999995</v>
      </c>
      <c r="AI11">
        <v>4.8501299999999992</v>
      </c>
      <c r="AJ11">
        <v>0</v>
      </c>
      <c r="AK11">
        <v>12.891999999999998</v>
      </c>
      <c r="AL11">
        <v>21.247200000000007</v>
      </c>
      <c r="AM11">
        <v>4.0624761904761906</v>
      </c>
      <c r="AN11">
        <v>0</v>
      </c>
      <c r="AO11">
        <v>7.3182479999999988</v>
      </c>
      <c r="AP11">
        <v>2.9283660000000005</v>
      </c>
      <c r="AQ11">
        <v>0</v>
      </c>
      <c r="AR11">
        <v>12.478512</v>
      </c>
      <c r="AS11">
        <v>8.0294987999999989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27.273298396661353</v>
      </c>
      <c r="BB11">
        <f t="shared" si="0"/>
        <v>715.86836320435896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51.789635203633168</v>
      </c>
      <c r="L12">
        <v>65.254207760846811</v>
      </c>
      <c r="M12">
        <v>0</v>
      </c>
      <c r="N12">
        <v>30.003625417472318</v>
      </c>
      <c r="O12">
        <v>50.377678009317556</v>
      </c>
      <c r="P12">
        <v>60.955017301038062</v>
      </c>
      <c r="Q12">
        <v>2.769914403292181</v>
      </c>
      <c r="R12">
        <v>10.771968417780542</v>
      </c>
      <c r="S12">
        <v>6.702283026584869</v>
      </c>
      <c r="T12">
        <v>0</v>
      </c>
      <c r="U12">
        <v>243.68144539964902</v>
      </c>
      <c r="V12">
        <v>5.2741896024464836</v>
      </c>
      <c r="W12">
        <v>11.256883993438013</v>
      </c>
      <c r="X12">
        <v>37.464964070265637</v>
      </c>
      <c r="Y12">
        <v>0</v>
      </c>
      <c r="Z12">
        <v>4.993995599999999</v>
      </c>
      <c r="AA12">
        <v>10.835639999999998</v>
      </c>
      <c r="AB12">
        <v>10.035570480000001</v>
      </c>
      <c r="AC12">
        <v>7.381953231999999</v>
      </c>
      <c r="AD12">
        <v>9.2942917999999999</v>
      </c>
      <c r="AE12">
        <v>11.731751999999998</v>
      </c>
      <c r="AF12">
        <v>0</v>
      </c>
      <c r="AG12">
        <v>0</v>
      </c>
      <c r="AH12">
        <v>38.846886999999995</v>
      </c>
      <c r="AI12">
        <v>4.8501299999999992</v>
      </c>
      <c r="AJ12">
        <v>0</v>
      </c>
      <c r="AK12">
        <v>12.891999999999998</v>
      </c>
      <c r="AL12">
        <v>21.247200000000007</v>
      </c>
      <c r="AM12">
        <v>4.0624761904761906</v>
      </c>
      <c r="AN12">
        <v>0</v>
      </c>
      <c r="AO12">
        <v>7.3182479999999988</v>
      </c>
      <c r="AP12">
        <v>2.9283660000000005</v>
      </c>
      <c r="AQ12">
        <v>0</v>
      </c>
      <c r="AR12">
        <v>12.478512</v>
      </c>
      <c r="AS12">
        <v>8.0294987999999989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27.276478983889518</v>
      </c>
      <c r="BB12">
        <f t="shared" si="0"/>
        <v>715.95185472435173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51.789635203633168</v>
      </c>
      <c r="L13">
        <v>65.254207760846811</v>
      </c>
      <c r="M13">
        <v>0</v>
      </c>
      <c r="N13">
        <v>30.003625417472318</v>
      </c>
      <c r="O13">
        <v>50.377678009317556</v>
      </c>
      <c r="P13">
        <v>60.955017301038062</v>
      </c>
      <c r="Q13">
        <v>2.769914403292181</v>
      </c>
      <c r="R13">
        <v>10.771968417780542</v>
      </c>
      <c r="S13">
        <v>6.702283026584869</v>
      </c>
      <c r="T13">
        <v>0</v>
      </c>
      <c r="U13">
        <v>243.68144539964902</v>
      </c>
      <c r="V13">
        <v>5.2741896024464836</v>
      </c>
      <c r="W13">
        <v>11.256883993438013</v>
      </c>
      <c r="X13">
        <v>37.464964070265637</v>
      </c>
      <c r="Y13">
        <v>0</v>
      </c>
      <c r="Z13">
        <v>4.993995599999999</v>
      </c>
      <c r="AA13">
        <v>10.835639999999998</v>
      </c>
      <c r="AB13">
        <v>10.035570480000001</v>
      </c>
      <c r="AC13">
        <v>7.381953231999999</v>
      </c>
      <c r="AD13">
        <v>9.2942917999999999</v>
      </c>
      <c r="AE13">
        <v>11.731751999999998</v>
      </c>
      <c r="AF13">
        <v>0</v>
      </c>
      <c r="AG13">
        <v>0</v>
      </c>
      <c r="AH13">
        <v>38.846886999999995</v>
      </c>
      <c r="AI13">
        <v>8.0835499999999971</v>
      </c>
      <c r="AJ13">
        <v>0</v>
      </c>
      <c r="AK13">
        <v>12.891999999999998</v>
      </c>
      <c r="AL13">
        <v>21.247200000000007</v>
      </c>
      <c r="AM13">
        <v>4.0624761904761906</v>
      </c>
      <c r="AN13">
        <v>0</v>
      </c>
      <c r="AO13">
        <v>7.3182479999999988</v>
      </c>
      <c r="AP13">
        <v>2.9283660000000005</v>
      </c>
      <c r="AQ13">
        <v>0</v>
      </c>
      <c r="AR13">
        <v>12.478512</v>
      </c>
      <c r="AS13">
        <v>8.0294987999999989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27.395145751889515</v>
      </c>
      <c r="BB13">
        <f t="shared" si="0"/>
        <v>719.06660795635162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51.789635203633168</v>
      </c>
      <c r="L14">
        <v>65.254207760846811</v>
      </c>
      <c r="M14">
        <v>0</v>
      </c>
      <c r="N14">
        <v>30.003625417472318</v>
      </c>
      <c r="O14">
        <v>50.377678009317556</v>
      </c>
      <c r="P14">
        <v>60.955017301038062</v>
      </c>
      <c r="Q14">
        <v>2.769914403292181</v>
      </c>
      <c r="R14">
        <v>10.771968417780542</v>
      </c>
      <c r="S14">
        <v>6.702283026584869</v>
      </c>
      <c r="T14">
        <v>0</v>
      </c>
      <c r="U14">
        <v>243.68144539964902</v>
      </c>
      <c r="V14">
        <v>5.2741896024464836</v>
      </c>
      <c r="W14">
        <v>11.256883993438013</v>
      </c>
      <c r="X14">
        <v>37.464964070265637</v>
      </c>
      <c r="Y14">
        <v>0</v>
      </c>
      <c r="Z14">
        <v>4.993995599999999</v>
      </c>
      <c r="AA14">
        <v>10.835639999999998</v>
      </c>
      <c r="AB14">
        <v>10.035570480000001</v>
      </c>
      <c r="AC14">
        <v>7.381953231999999</v>
      </c>
      <c r="AD14">
        <v>9.2942917999999999</v>
      </c>
      <c r="AE14">
        <v>11.731751999999998</v>
      </c>
      <c r="AF14">
        <v>0</v>
      </c>
      <c r="AG14">
        <v>0</v>
      </c>
      <c r="AH14">
        <v>38.846886999999995</v>
      </c>
      <c r="AI14">
        <v>8.0835499999999971</v>
      </c>
      <c r="AJ14">
        <v>0</v>
      </c>
      <c r="AK14">
        <v>12.891999999999998</v>
      </c>
      <c r="AL14">
        <v>21.247200000000007</v>
      </c>
      <c r="AM14">
        <v>4.0624761904761906</v>
      </c>
      <c r="AN14">
        <v>0</v>
      </c>
      <c r="AO14">
        <v>7.3182479999999988</v>
      </c>
      <c r="AP14">
        <v>2.9283660000000005</v>
      </c>
      <c r="AQ14">
        <v>0</v>
      </c>
      <c r="AR14">
        <v>12.478512</v>
      </c>
      <c r="AS14">
        <v>8.0294987999999989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27.395145751889515</v>
      </c>
      <c r="BB14">
        <f t="shared" si="0"/>
        <v>719.06660795635162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51.789635203633168</v>
      </c>
      <c r="L15">
        <v>65.254207760846811</v>
      </c>
      <c r="M15">
        <v>0</v>
      </c>
      <c r="N15">
        <v>30.003625417472318</v>
      </c>
      <c r="O15">
        <v>50.377678009317556</v>
      </c>
      <c r="P15">
        <v>60.955017301038062</v>
      </c>
      <c r="Q15">
        <v>2.769914403292181</v>
      </c>
      <c r="R15">
        <v>10.771968417780542</v>
      </c>
      <c r="S15">
        <v>6.702283026584869</v>
      </c>
      <c r="T15">
        <v>0</v>
      </c>
      <c r="U15">
        <v>243.68144539964902</v>
      </c>
      <c r="V15">
        <v>5.2741896024464836</v>
      </c>
      <c r="W15">
        <v>11.408569909868268</v>
      </c>
      <c r="X15">
        <v>37.464964070265637</v>
      </c>
      <c r="Y15">
        <v>0</v>
      </c>
      <c r="Z15">
        <v>4.993995599999999</v>
      </c>
      <c r="AA15">
        <v>10.835639999999998</v>
      </c>
      <c r="AB15">
        <v>10.035570480000001</v>
      </c>
      <c r="AC15">
        <v>7.381953231999999</v>
      </c>
      <c r="AD15">
        <v>9.2942917999999999</v>
      </c>
      <c r="AE15">
        <v>11.731751999999998</v>
      </c>
      <c r="AF15">
        <v>0</v>
      </c>
      <c r="AG15">
        <v>0</v>
      </c>
      <c r="AH15">
        <v>38.846886999999995</v>
      </c>
      <c r="AI15">
        <v>8.0835499999999971</v>
      </c>
      <c r="AJ15">
        <v>0</v>
      </c>
      <c r="AK15">
        <v>12.891999999999998</v>
      </c>
      <c r="AL15">
        <v>20.155329999999999</v>
      </c>
      <c r="AM15">
        <v>4.0624761904761906</v>
      </c>
      <c r="AN15">
        <v>0</v>
      </c>
      <c r="AO15">
        <v>7.3182479999999988</v>
      </c>
      <c r="AP15">
        <v>2.9283660000000005</v>
      </c>
      <c r="AQ15">
        <v>0</v>
      </c>
      <c r="AR15">
        <v>12.478512</v>
      </c>
      <c r="AS15">
        <v>8.0294987999999989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27.360641016325168</v>
      </c>
      <c r="BB15">
        <f t="shared" si="0"/>
        <v>718.16092860834624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51.789635203633168</v>
      </c>
      <c r="L16">
        <v>65.254207760846811</v>
      </c>
      <c r="M16">
        <v>0</v>
      </c>
      <c r="N16">
        <v>30.003625417472318</v>
      </c>
      <c r="O16">
        <v>50.377678009317556</v>
      </c>
      <c r="P16">
        <v>60.955017301038062</v>
      </c>
      <c r="Q16">
        <v>2.769914403292181</v>
      </c>
      <c r="R16">
        <v>10.771968417780542</v>
      </c>
      <c r="S16">
        <v>6.702283026584869</v>
      </c>
      <c r="T16">
        <v>0</v>
      </c>
      <c r="U16">
        <v>243.68144539964902</v>
      </c>
      <c r="V16">
        <v>5.2741896024464836</v>
      </c>
      <c r="W16">
        <v>11.408361839956449</v>
      </c>
      <c r="X16">
        <v>37.464964070265637</v>
      </c>
      <c r="Y16">
        <v>0</v>
      </c>
      <c r="Z16">
        <v>4.993995599999999</v>
      </c>
      <c r="AA16">
        <v>10.835639999999998</v>
      </c>
      <c r="AB16">
        <v>10.035570480000001</v>
      </c>
      <c r="AC16">
        <v>7.381953231999999</v>
      </c>
      <c r="AD16">
        <v>9.2942917999999999</v>
      </c>
      <c r="AE16">
        <v>11.731751999999998</v>
      </c>
      <c r="AF16">
        <v>0</v>
      </c>
      <c r="AG16">
        <v>0</v>
      </c>
      <c r="AH16">
        <v>38.846886999999995</v>
      </c>
      <c r="AI16">
        <v>9.0535759999999996</v>
      </c>
      <c r="AJ16">
        <v>0</v>
      </c>
      <c r="AK16">
        <v>12.891999999999998</v>
      </c>
      <c r="AL16">
        <v>20.155329999999999</v>
      </c>
      <c r="AM16">
        <v>4.0624761904761906</v>
      </c>
      <c r="AN16">
        <v>0</v>
      </c>
      <c r="AO16">
        <v>7.3182479999999988</v>
      </c>
      <c r="AP16">
        <v>2.9283660000000005</v>
      </c>
      <c r="AQ16">
        <v>0</v>
      </c>
      <c r="AR16">
        <v>13.319759999999999</v>
      </c>
      <c r="AS16">
        <v>8.0294987999999989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27.427106970233801</v>
      </c>
      <c r="BB16">
        <f t="shared" si="0"/>
        <v>719.90552858452588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51.789635203633168</v>
      </c>
      <c r="L17">
        <v>20.003982157096257</v>
      </c>
      <c r="M17">
        <v>0</v>
      </c>
      <c r="N17">
        <v>30.003625417472318</v>
      </c>
      <c r="O17">
        <v>50.377678009317556</v>
      </c>
      <c r="P17">
        <v>60.955017301038062</v>
      </c>
      <c r="Q17">
        <v>2.769914403292181</v>
      </c>
      <c r="R17">
        <v>10.771968417780542</v>
      </c>
      <c r="S17">
        <v>6.702283026584869</v>
      </c>
      <c r="T17">
        <v>0</v>
      </c>
      <c r="U17">
        <v>243.68144539964902</v>
      </c>
      <c r="V17">
        <v>5.2741896024464836</v>
      </c>
      <c r="W17">
        <v>11.408361839956449</v>
      </c>
      <c r="X17">
        <v>37.464964176297251</v>
      </c>
      <c r="Y17">
        <v>0</v>
      </c>
      <c r="Z17">
        <v>4.993995599999999</v>
      </c>
      <c r="AA17">
        <v>10.835639999999998</v>
      </c>
      <c r="AB17">
        <v>10.035570480000001</v>
      </c>
      <c r="AC17">
        <v>7.381953231999999</v>
      </c>
      <c r="AD17">
        <v>9.2942917999999999</v>
      </c>
      <c r="AE17">
        <v>11.731751999999998</v>
      </c>
      <c r="AF17">
        <v>0</v>
      </c>
      <c r="AG17">
        <v>0</v>
      </c>
      <c r="AH17">
        <v>38.846886999999995</v>
      </c>
      <c r="AI17">
        <v>9.0535759999999996</v>
      </c>
      <c r="AJ17">
        <v>0</v>
      </c>
      <c r="AK17">
        <v>12.891999999999998</v>
      </c>
      <c r="AL17">
        <v>20.155329999999999</v>
      </c>
      <c r="AM17">
        <v>4.0624761904761906</v>
      </c>
      <c r="AN17">
        <v>0</v>
      </c>
      <c r="AO17">
        <v>7.3182479999999988</v>
      </c>
      <c r="AP17">
        <v>3.2862773999999999</v>
      </c>
      <c r="AQ17">
        <v>0</v>
      </c>
      <c r="AR17">
        <v>13.319759999999999</v>
      </c>
      <c r="AS17">
        <v>8.0294987999999989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25.77955915885326</v>
      </c>
      <c r="BB17">
        <f t="shared" si="0"/>
        <v>676.66076229818714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51.789635203633168</v>
      </c>
      <c r="L18">
        <v>20.003982157096257</v>
      </c>
      <c r="M18">
        <v>0</v>
      </c>
      <c r="N18">
        <v>30.003625417472318</v>
      </c>
      <c r="O18">
        <v>50.377678009317556</v>
      </c>
      <c r="P18">
        <v>60.955017301038062</v>
      </c>
      <c r="Q18">
        <v>2.769914403292181</v>
      </c>
      <c r="R18">
        <v>10.771968417780542</v>
      </c>
      <c r="S18">
        <v>6.702283026584869</v>
      </c>
      <c r="T18">
        <v>0</v>
      </c>
      <c r="U18">
        <v>243.68144539964902</v>
      </c>
      <c r="V18">
        <v>5.2741896024464836</v>
      </c>
      <c r="W18">
        <v>11.408361839956449</v>
      </c>
      <c r="X18">
        <v>37.464964176297251</v>
      </c>
      <c r="Y18">
        <v>0</v>
      </c>
      <c r="Z18">
        <v>4.993995599999999</v>
      </c>
      <c r="AA18">
        <v>10.835639999999998</v>
      </c>
      <c r="AB18">
        <v>10.035570480000001</v>
      </c>
      <c r="AC18">
        <v>7.381953231999999</v>
      </c>
      <c r="AD18">
        <v>9.2942917999999999</v>
      </c>
      <c r="AE18">
        <v>11.731751999999998</v>
      </c>
      <c r="AF18">
        <v>0</v>
      </c>
      <c r="AG18">
        <v>0</v>
      </c>
      <c r="AH18">
        <v>38.846886999999995</v>
      </c>
      <c r="AI18">
        <v>9.0535759999999996</v>
      </c>
      <c r="AJ18">
        <v>0</v>
      </c>
      <c r="AK18">
        <v>12.891999999999998</v>
      </c>
      <c r="AL18">
        <v>20.155329999999999</v>
      </c>
      <c r="AM18">
        <v>4.0624761904761906</v>
      </c>
      <c r="AN18">
        <v>0</v>
      </c>
      <c r="AO18">
        <v>7.3182479999999988</v>
      </c>
      <c r="AP18">
        <v>3.2862773999999999</v>
      </c>
      <c r="AQ18">
        <v>0</v>
      </c>
      <c r="AR18">
        <v>13.319759999999999</v>
      </c>
      <c r="AS18">
        <v>8.0294987999999989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25.77955915885326</v>
      </c>
      <c r="BB18">
        <f t="shared" si="0"/>
        <v>676.66076229818714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51.789635203633168</v>
      </c>
      <c r="L19">
        <v>65.254207760846811</v>
      </c>
      <c r="M19">
        <v>0</v>
      </c>
      <c r="N19">
        <v>30.003625417472318</v>
      </c>
      <c r="O19">
        <v>50.377678009317556</v>
      </c>
      <c r="P19">
        <v>60.955017301038062</v>
      </c>
      <c r="Q19">
        <v>2.769914403292181</v>
      </c>
      <c r="R19">
        <v>10.771968417780542</v>
      </c>
      <c r="S19">
        <v>6.702283026584869</v>
      </c>
      <c r="T19">
        <v>0</v>
      </c>
      <c r="U19">
        <v>243.68144539964902</v>
      </c>
      <c r="V19">
        <v>5.2741896024464836</v>
      </c>
      <c r="W19">
        <v>11.408361839956449</v>
      </c>
      <c r="X19">
        <v>37.464964176297251</v>
      </c>
      <c r="Y19">
        <v>0</v>
      </c>
      <c r="Z19">
        <v>3.329330399999999</v>
      </c>
      <c r="AA19">
        <v>10.835639999999998</v>
      </c>
      <c r="AB19">
        <v>10.035570480000001</v>
      </c>
      <c r="AC19">
        <v>7.381953231999999</v>
      </c>
      <c r="AD19">
        <v>9.2942917999999999</v>
      </c>
      <c r="AE19">
        <v>9.7764600000000002</v>
      </c>
      <c r="AF19">
        <v>0</v>
      </c>
      <c r="AG19">
        <v>0</v>
      </c>
      <c r="AH19">
        <v>38.846886999999995</v>
      </c>
      <c r="AI19">
        <v>9.0535759999999996</v>
      </c>
      <c r="AJ19">
        <v>0</v>
      </c>
      <c r="AK19">
        <v>12.891999999999998</v>
      </c>
      <c r="AL19">
        <v>20.155329999999999</v>
      </c>
      <c r="AM19">
        <v>4.0624761904761906</v>
      </c>
      <c r="AN19">
        <v>0</v>
      </c>
      <c r="AO19">
        <v>7.3182479999999988</v>
      </c>
      <c r="AP19">
        <v>3.2862773999999999</v>
      </c>
      <c r="AQ19">
        <v>0</v>
      </c>
      <c r="AR19">
        <v>13.319759999999999</v>
      </c>
      <c r="AS19">
        <v>8.0294987999999989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27.307390018265416</v>
      </c>
      <c r="BB19">
        <f t="shared" si="0"/>
        <v>716.76319984252598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51.789635203633168</v>
      </c>
      <c r="L20">
        <v>65.254207760846811</v>
      </c>
      <c r="M20">
        <v>0</v>
      </c>
      <c r="N20">
        <v>30.003625417472318</v>
      </c>
      <c r="O20">
        <v>50.377678009317556</v>
      </c>
      <c r="P20">
        <v>60.955017301038062</v>
      </c>
      <c r="Q20">
        <v>2.769914403292181</v>
      </c>
      <c r="R20">
        <v>10.771968417780542</v>
      </c>
      <c r="S20">
        <v>6.702283026584869</v>
      </c>
      <c r="T20">
        <v>0</v>
      </c>
      <c r="U20">
        <v>243.68144539964902</v>
      </c>
      <c r="V20">
        <v>5.2741896024464836</v>
      </c>
      <c r="W20">
        <v>11.408361839956449</v>
      </c>
      <c r="X20">
        <v>37.464964176297251</v>
      </c>
      <c r="Y20">
        <v>0</v>
      </c>
      <c r="Z20">
        <v>3.329330399999999</v>
      </c>
      <c r="AA20">
        <v>10.835639999999998</v>
      </c>
      <c r="AB20">
        <v>10.035570480000001</v>
      </c>
      <c r="AC20">
        <v>7.381953231999999</v>
      </c>
      <c r="AD20">
        <v>9.2942917999999999</v>
      </c>
      <c r="AE20">
        <v>9.7764600000000002</v>
      </c>
      <c r="AF20">
        <v>0</v>
      </c>
      <c r="AG20">
        <v>0</v>
      </c>
      <c r="AH20">
        <v>38.846886999999995</v>
      </c>
      <c r="AI20">
        <v>9.0535759999999996</v>
      </c>
      <c r="AJ20">
        <v>0</v>
      </c>
      <c r="AK20">
        <v>12.891999999999998</v>
      </c>
      <c r="AL20">
        <v>20.155329999999999</v>
      </c>
      <c r="AM20">
        <v>4.0624761904761906</v>
      </c>
      <c r="AN20">
        <v>0</v>
      </c>
      <c r="AO20">
        <v>7.3182479999999988</v>
      </c>
      <c r="AP20">
        <v>3.2862773999999999</v>
      </c>
      <c r="AQ20">
        <v>0</v>
      </c>
      <c r="AR20">
        <v>12.478512</v>
      </c>
      <c r="AS20">
        <v>8.0294987999999989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27.276516318265415</v>
      </c>
      <c r="BB20">
        <f t="shared" si="0"/>
        <v>715.95282554252606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51.789635203633168</v>
      </c>
      <c r="L21">
        <v>20.003982157096257</v>
      </c>
      <c r="M21">
        <v>0</v>
      </c>
      <c r="N21">
        <v>30.003625417472318</v>
      </c>
      <c r="O21">
        <v>50.377678009317556</v>
      </c>
      <c r="P21">
        <v>60.955017301038062</v>
      </c>
      <c r="Q21">
        <v>2.769914403292181</v>
      </c>
      <c r="R21">
        <v>10.771968417780542</v>
      </c>
      <c r="S21">
        <v>6.702283026584869</v>
      </c>
      <c r="T21">
        <v>0</v>
      </c>
      <c r="U21">
        <v>243.68144539964902</v>
      </c>
      <c r="V21">
        <v>5.2741896024464836</v>
      </c>
      <c r="W21">
        <v>11.408361839956449</v>
      </c>
      <c r="X21">
        <v>37.464964176297251</v>
      </c>
      <c r="Y21">
        <v>0</v>
      </c>
      <c r="Z21">
        <v>3.329330399999999</v>
      </c>
      <c r="AA21">
        <v>10.835639999999998</v>
      </c>
      <c r="AB21">
        <v>10.035570480000001</v>
      </c>
      <c r="AC21">
        <v>7.381953231999999</v>
      </c>
      <c r="AD21">
        <v>9.2942917999999999</v>
      </c>
      <c r="AE21">
        <v>9.7764600000000002</v>
      </c>
      <c r="AF21">
        <v>0</v>
      </c>
      <c r="AG21">
        <v>0</v>
      </c>
      <c r="AH21">
        <v>38.846886999999995</v>
      </c>
      <c r="AI21">
        <v>9.0535759999999996</v>
      </c>
      <c r="AJ21">
        <v>0</v>
      </c>
      <c r="AK21">
        <v>12.891999999999998</v>
      </c>
      <c r="AL21">
        <v>20.155329999999999</v>
      </c>
      <c r="AM21">
        <v>4.0624761904761906</v>
      </c>
      <c r="AN21">
        <v>0</v>
      </c>
      <c r="AO21">
        <v>7.3182479999999988</v>
      </c>
      <c r="AP21">
        <v>3.2862773999999999</v>
      </c>
      <c r="AQ21">
        <v>0</v>
      </c>
      <c r="AR21">
        <v>12.478512</v>
      </c>
      <c r="AS21">
        <v>7.9953307199999992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25.614579046853262</v>
      </c>
      <c r="BB21">
        <f t="shared" si="0"/>
        <v>672.33036913018736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51.789635203633168</v>
      </c>
      <c r="L22">
        <v>20.003982157096257</v>
      </c>
      <c r="M22">
        <v>0</v>
      </c>
      <c r="N22">
        <v>30.003625417472318</v>
      </c>
      <c r="O22">
        <v>50.377678009317556</v>
      </c>
      <c r="P22">
        <v>60.955017301038062</v>
      </c>
      <c r="Q22">
        <v>2.769914403292181</v>
      </c>
      <c r="R22">
        <v>10.771968417780542</v>
      </c>
      <c r="S22">
        <v>6.702283026584869</v>
      </c>
      <c r="T22">
        <v>0</v>
      </c>
      <c r="U22">
        <v>243.68144539964902</v>
      </c>
      <c r="V22">
        <v>5.2741896024464836</v>
      </c>
      <c r="W22">
        <v>11.408361839956449</v>
      </c>
      <c r="X22">
        <v>37.464964176297251</v>
      </c>
      <c r="Y22">
        <v>0</v>
      </c>
      <c r="Z22">
        <v>3.329330399999999</v>
      </c>
      <c r="AA22">
        <v>10.835639999999998</v>
      </c>
      <c r="AB22">
        <v>10.035570480000001</v>
      </c>
      <c r="AC22">
        <v>7.381953231999999</v>
      </c>
      <c r="AD22">
        <v>9.2942917999999999</v>
      </c>
      <c r="AE22">
        <v>9.7764600000000002</v>
      </c>
      <c r="AF22">
        <v>0</v>
      </c>
      <c r="AG22">
        <v>0</v>
      </c>
      <c r="AH22">
        <v>38.846886999999995</v>
      </c>
      <c r="AI22">
        <v>9.0535759999999996</v>
      </c>
      <c r="AJ22">
        <v>0</v>
      </c>
      <c r="AK22">
        <v>12.891999999999998</v>
      </c>
      <c r="AL22">
        <v>20.155329999999999</v>
      </c>
      <c r="AM22">
        <v>4.0624761904761906</v>
      </c>
      <c r="AN22">
        <v>0</v>
      </c>
      <c r="AO22">
        <v>7.3182479999999988</v>
      </c>
      <c r="AP22">
        <v>3.2862773999999999</v>
      </c>
      <c r="AQ22">
        <v>0</v>
      </c>
      <c r="AR22">
        <v>12.478512</v>
      </c>
      <c r="AS22">
        <v>7.9953307199999992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25.614579046853262</v>
      </c>
      <c r="BB22">
        <f t="shared" si="0"/>
        <v>672.33036913018736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51.789635203633168</v>
      </c>
      <c r="L23">
        <v>65.254207760846811</v>
      </c>
      <c r="M23">
        <v>0</v>
      </c>
      <c r="N23">
        <v>30.003625417472318</v>
      </c>
      <c r="O23">
        <v>50.377678009317556</v>
      </c>
      <c r="P23">
        <v>60.955017301038062</v>
      </c>
      <c r="Q23">
        <v>2.769914403292181</v>
      </c>
      <c r="R23">
        <v>10.771968417780542</v>
      </c>
      <c r="S23">
        <v>6.702283026584869</v>
      </c>
      <c r="T23">
        <v>0</v>
      </c>
      <c r="U23">
        <v>243.68144539964902</v>
      </c>
      <c r="V23">
        <v>5.2741896024464836</v>
      </c>
      <c r="W23">
        <v>11.408361839956449</v>
      </c>
      <c r="X23">
        <v>37.464964176297251</v>
      </c>
      <c r="Y23">
        <v>0</v>
      </c>
      <c r="Z23">
        <v>3.329330399999999</v>
      </c>
      <c r="AA23">
        <v>10.835639999999998</v>
      </c>
      <c r="AB23">
        <v>10.035570480000001</v>
      </c>
      <c r="AC23">
        <v>7.381953231999999</v>
      </c>
      <c r="AD23">
        <v>9.2942917999999999</v>
      </c>
      <c r="AE23">
        <v>11.731751999999998</v>
      </c>
      <c r="AF23">
        <v>0</v>
      </c>
      <c r="AG23">
        <v>0</v>
      </c>
      <c r="AH23">
        <v>38.846886999999995</v>
      </c>
      <c r="AI23">
        <v>8.0835499999999971</v>
      </c>
      <c r="AJ23">
        <v>0</v>
      </c>
      <c r="AK23">
        <v>12.891999999999998</v>
      </c>
      <c r="AL23">
        <v>20.155329999999999</v>
      </c>
      <c r="AM23">
        <v>4.0624761904761906</v>
      </c>
      <c r="AN23">
        <v>0</v>
      </c>
      <c r="AO23">
        <v>7.3182479999999988</v>
      </c>
      <c r="AP23">
        <v>2.9283660000000005</v>
      </c>
      <c r="AQ23">
        <v>0</v>
      </c>
      <c r="AR23">
        <v>12.478512</v>
      </c>
      <c r="AS23">
        <v>7.9953307199999992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27.298286404265408</v>
      </c>
      <c r="BB23">
        <f t="shared" si="0"/>
        <v>716.5242419765259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51.789635203633168</v>
      </c>
      <c r="L24">
        <v>65.254207760846811</v>
      </c>
      <c r="M24">
        <v>0</v>
      </c>
      <c r="N24">
        <v>30.003625417472318</v>
      </c>
      <c r="O24">
        <v>50.377678009317556</v>
      </c>
      <c r="P24">
        <v>60.955017301038062</v>
      </c>
      <c r="Q24">
        <v>2.769914403292181</v>
      </c>
      <c r="R24">
        <v>10.771968417780542</v>
      </c>
      <c r="S24">
        <v>6.702283026584869</v>
      </c>
      <c r="T24">
        <v>0</v>
      </c>
      <c r="U24">
        <v>243.68144539964902</v>
      </c>
      <c r="V24">
        <v>5.2741896024464836</v>
      </c>
      <c r="W24">
        <v>11.408361839956449</v>
      </c>
      <c r="X24">
        <v>37.464964176297251</v>
      </c>
      <c r="Y24">
        <v>0</v>
      </c>
      <c r="Z24">
        <v>3.329330399999999</v>
      </c>
      <c r="AA24">
        <v>10.835639999999998</v>
      </c>
      <c r="AB24">
        <v>10.035570480000001</v>
      </c>
      <c r="AC24">
        <v>7.381953231999999</v>
      </c>
      <c r="AD24">
        <v>9.2942917999999999</v>
      </c>
      <c r="AE24">
        <v>11.731751999999998</v>
      </c>
      <c r="AF24">
        <v>0</v>
      </c>
      <c r="AG24">
        <v>0</v>
      </c>
      <c r="AH24">
        <v>38.846886999999995</v>
      </c>
      <c r="AI24">
        <v>8.0835499999999971</v>
      </c>
      <c r="AJ24">
        <v>0</v>
      </c>
      <c r="AK24">
        <v>12.891999999999998</v>
      </c>
      <c r="AL24">
        <v>20.155329999999999</v>
      </c>
      <c r="AM24">
        <v>4.0624761904761906</v>
      </c>
      <c r="AN24">
        <v>0</v>
      </c>
      <c r="AO24">
        <v>7.3182479999999988</v>
      </c>
      <c r="AP24">
        <v>2.9283660000000005</v>
      </c>
      <c r="AQ24">
        <v>0</v>
      </c>
      <c r="AR24">
        <v>12.478512</v>
      </c>
      <c r="AS24">
        <v>7.9953307199999992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27.298286404265408</v>
      </c>
      <c r="BB24">
        <f t="shared" si="0"/>
        <v>716.5242419765259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51.790755654561224</v>
      </c>
      <c r="L25">
        <v>65.254207760846811</v>
      </c>
      <c r="M25">
        <v>0</v>
      </c>
      <c r="N25">
        <v>30.003625417472318</v>
      </c>
      <c r="O25">
        <v>50.377678009317556</v>
      </c>
      <c r="P25">
        <v>60.955017301038062</v>
      </c>
      <c r="Q25">
        <v>2.7716175071360607</v>
      </c>
      <c r="R25">
        <v>10.626614489704785</v>
      </c>
      <c r="S25">
        <v>6.698785714285715</v>
      </c>
      <c r="T25">
        <v>0</v>
      </c>
      <c r="U25">
        <v>243.68144539964902</v>
      </c>
      <c r="V25">
        <v>5.2741896024464836</v>
      </c>
      <c r="W25">
        <v>11.408361839956449</v>
      </c>
      <c r="X25">
        <v>37.475298292003139</v>
      </c>
      <c r="Y25">
        <v>0</v>
      </c>
      <c r="Z25">
        <v>3.329330399999999</v>
      </c>
      <c r="AA25">
        <v>10.835639999999998</v>
      </c>
      <c r="AB25">
        <v>10.035570480000001</v>
      </c>
      <c r="AC25">
        <v>7.381953231999999</v>
      </c>
      <c r="AD25">
        <v>9.2942917999999999</v>
      </c>
      <c r="AE25">
        <v>11.731751999999998</v>
      </c>
      <c r="AF25">
        <v>0</v>
      </c>
      <c r="AG25">
        <v>0</v>
      </c>
      <c r="AH25">
        <v>38.846886999999995</v>
      </c>
      <c r="AI25">
        <v>5.820155999999999</v>
      </c>
      <c r="AJ25">
        <v>0</v>
      </c>
      <c r="AK25">
        <v>12.891999999999998</v>
      </c>
      <c r="AL25">
        <v>20.155329999999999</v>
      </c>
      <c r="AM25">
        <v>4.0624761904761906</v>
      </c>
      <c r="AN25">
        <v>0</v>
      </c>
      <c r="AO25">
        <v>7.3182479999999988</v>
      </c>
      <c r="AP25">
        <v>2.9283660000000005</v>
      </c>
      <c r="AQ25">
        <v>0</v>
      </c>
      <c r="AR25">
        <v>12.478512</v>
      </c>
      <c r="AS25">
        <v>7.9953307199999992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27.210239870075252</v>
      </c>
      <c r="BB25">
        <f t="shared" si="0"/>
        <v>714.21320094081887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51.790755654561224</v>
      </c>
      <c r="L26">
        <v>65.254207760846811</v>
      </c>
      <c r="M26">
        <v>0</v>
      </c>
      <c r="N26">
        <v>30.003625417472318</v>
      </c>
      <c r="O26">
        <v>50.377678009317556</v>
      </c>
      <c r="P26">
        <v>60.955017301038062</v>
      </c>
      <c r="Q26">
        <v>2.7716175071360607</v>
      </c>
      <c r="R26">
        <v>10.76623406808719</v>
      </c>
      <c r="S26">
        <v>6.698785714285715</v>
      </c>
      <c r="T26">
        <v>0</v>
      </c>
      <c r="U26">
        <v>243.68144539964902</v>
      </c>
      <c r="V26">
        <v>5.2741896024464836</v>
      </c>
      <c r="W26">
        <v>11.408569909868268</v>
      </c>
      <c r="X26">
        <v>37.464964070265637</v>
      </c>
      <c r="Y26">
        <v>0</v>
      </c>
      <c r="Z26">
        <v>3.329330399999999</v>
      </c>
      <c r="AA26">
        <v>10.835639999999998</v>
      </c>
      <c r="AB26">
        <v>10.035570480000001</v>
      </c>
      <c r="AC26">
        <v>7.381953231999999</v>
      </c>
      <c r="AD26">
        <v>9.2942917999999999</v>
      </c>
      <c r="AE26">
        <v>11.731751999999998</v>
      </c>
      <c r="AF26">
        <v>0</v>
      </c>
      <c r="AG26">
        <v>0</v>
      </c>
      <c r="AH26">
        <v>38.846886999999995</v>
      </c>
      <c r="AI26">
        <v>6.4668400000000004</v>
      </c>
      <c r="AJ26">
        <v>0</v>
      </c>
      <c r="AK26">
        <v>12.891999999999998</v>
      </c>
      <c r="AL26">
        <v>20.155329999999999</v>
      </c>
      <c r="AM26">
        <v>4.0624761904761906</v>
      </c>
      <c r="AN26">
        <v>0</v>
      </c>
      <c r="AO26">
        <v>7.3182479999999988</v>
      </c>
      <c r="AP26">
        <v>2.9283660000000005</v>
      </c>
      <c r="AQ26">
        <v>0</v>
      </c>
      <c r="AR26">
        <v>12.478512</v>
      </c>
      <c r="AS26">
        <v>7.9953307199999992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27.238725589096997</v>
      </c>
      <c r="BB26">
        <f t="shared" si="0"/>
        <v>714.96089264835371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51.790755654561224</v>
      </c>
      <c r="L27">
        <v>65.254207760846811</v>
      </c>
      <c r="M27">
        <v>0</v>
      </c>
      <c r="N27">
        <v>30.003625417472318</v>
      </c>
      <c r="O27">
        <v>50.377678009317556</v>
      </c>
      <c r="P27">
        <v>60.955017301038062</v>
      </c>
      <c r="Q27">
        <v>2.7716175071360607</v>
      </c>
      <c r="R27">
        <v>10.76623406808719</v>
      </c>
      <c r="S27">
        <v>6.698785714285715</v>
      </c>
      <c r="T27">
        <v>0</v>
      </c>
      <c r="U27">
        <v>243.68144539964902</v>
      </c>
      <c r="V27">
        <v>5.2741896024464836</v>
      </c>
      <c r="W27">
        <v>11.408569909868268</v>
      </c>
      <c r="X27">
        <v>37.464964070265637</v>
      </c>
      <c r="Y27">
        <v>0</v>
      </c>
      <c r="Z27">
        <v>3.329330399999999</v>
      </c>
      <c r="AA27">
        <v>10.835639999999998</v>
      </c>
      <c r="AB27">
        <v>10.035570480000001</v>
      </c>
      <c r="AC27">
        <v>7.381953231999999</v>
      </c>
      <c r="AD27">
        <v>9.2942917999999999</v>
      </c>
      <c r="AE27">
        <v>11.731751999999998</v>
      </c>
      <c r="AF27">
        <v>0</v>
      </c>
      <c r="AG27">
        <v>0</v>
      </c>
      <c r="AH27">
        <v>38.846886999999995</v>
      </c>
      <c r="AI27">
        <v>8.0835499999999971</v>
      </c>
      <c r="AJ27">
        <v>0</v>
      </c>
      <c r="AK27">
        <v>12.891999999999998</v>
      </c>
      <c r="AL27">
        <v>20.155329999999999</v>
      </c>
      <c r="AM27">
        <v>4.0624761904761906</v>
      </c>
      <c r="AN27">
        <v>0</v>
      </c>
      <c r="AO27">
        <v>7.3182479999999988</v>
      </c>
      <c r="AP27">
        <v>2.9283660000000005</v>
      </c>
      <c r="AQ27">
        <v>0</v>
      </c>
      <c r="AR27">
        <v>12.478512</v>
      </c>
      <c r="AS27">
        <v>7.9953307199999992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27.298058973096996</v>
      </c>
      <c r="BB27">
        <f t="shared" si="0"/>
        <v>716.51826926435365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51.790755654561224</v>
      </c>
      <c r="L28">
        <v>65.254207760846811</v>
      </c>
      <c r="M28">
        <v>0</v>
      </c>
      <c r="N28">
        <v>30.003625417472318</v>
      </c>
      <c r="O28">
        <v>50.377678009317556</v>
      </c>
      <c r="P28">
        <v>60.955017301038062</v>
      </c>
      <c r="Q28">
        <v>2.7716175071360607</v>
      </c>
      <c r="R28">
        <v>10.76623406808719</v>
      </c>
      <c r="S28">
        <v>6.698785714285715</v>
      </c>
      <c r="T28">
        <v>0</v>
      </c>
      <c r="U28">
        <v>243.68144539964902</v>
      </c>
      <c r="V28">
        <v>5.2741896024464836</v>
      </c>
      <c r="W28">
        <v>11.408569909868268</v>
      </c>
      <c r="X28">
        <v>37.464964070265637</v>
      </c>
      <c r="Y28">
        <v>0</v>
      </c>
      <c r="Z28">
        <v>3.329330399999999</v>
      </c>
      <c r="AA28">
        <v>10.835639999999998</v>
      </c>
      <c r="AB28">
        <v>10.035570480000001</v>
      </c>
      <c r="AC28">
        <v>7.381953231999999</v>
      </c>
      <c r="AD28">
        <v>9.2942917999999999</v>
      </c>
      <c r="AE28">
        <v>11.731751999999998</v>
      </c>
      <c r="AF28">
        <v>0</v>
      </c>
      <c r="AG28">
        <v>0</v>
      </c>
      <c r="AH28">
        <v>38.846886999999995</v>
      </c>
      <c r="AI28">
        <v>16.813783999999995</v>
      </c>
      <c r="AJ28">
        <v>0</v>
      </c>
      <c r="AK28">
        <v>12.891999999999998</v>
      </c>
      <c r="AL28">
        <v>20.155329999999999</v>
      </c>
      <c r="AM28">
        <v>4.0624761904761906</v>
      </c>
      <c r="AN28">
        <v>0</v>
      </c>
      <c r="AO28">
        <v>7.3182479999999988</v>
      </c>
      <c r="AP28">
        <v>2.9283660000000005</v>
      </c>
      <c r="AQ28">
        <v>0</v>
      </c>
      <c r="AR28">
        <v>12.478512</v>
      </c>
      <c r="AS28">
        <v>7.9953307199999992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27.618458383096996</v>
      </c>
      <c r="BB28">
        <f t="shared" si="0"/>
        <v>724.92810385435359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51.790755654561224</v>
      </c>
      <c r="L29">
        <v>65.254207760846811</v>
      </c>
      <c r="M29">
        <v>0</v>
      </c>
      <c r="N29">
        <v>30.003625417472318</v>
      </c>
      <c r="O29">
        <v>50.377678009317556</v>
      </c>
      <c r="P29">
        <v>60.955017301038062</v>
      </c>
      <c r="Q29">
        <v>2.7716175071360607</v>
      </c>
      <c r="R29">
        <v>10.76623406808719</v>
      </c>
      <c r="S29">
        <v>6.698785714285715</v>
      </c>
      <c r="T29">
        <v>0</v>
      </c>
      <c r="U29">
        <v>243.68144539964902</v>
      </c>
      <c r="V29">
        <v>5.2741896024464836</v>
      </c>
      <c r="W29">
        <v>11.408569909868268</v>
      </c>
      <c r="X29">
        <v>37.464964070265637</v>
      </c>
      <c r="Y29">
        <v>0</v>
      </c>
      <c r="Z29">
        <v>3.329330399999999</v>
      </c>
      <c r="AA29">
        <v>10.835639999999998</v>
      </c>
      <c r="AB29">
        <v>10.035570480000001</v>
      </c>
      <c r="AC29">
        <v>7.381953231999999</v>
      </c>
      <c r="AD29">
        <v>9.2942917999999999</v>
      </c>
      <c r="AE29">
        <v>11.731751999999998</v>
      </c>
      <c r="AF29">
        <v>0</v>
      </c>
      <c r="AG29">
        <v>0</v>
      </c>
      <c r="AH29">
        <v>38.846886999999995</v>
      </c>
      <c r="AI29">
        <v>16.813783999999995</v>
      </c>
      <c r="AJ29">
        <v>0</v>
      </c>
      <c r="AK29">
        <v>12.891999999999998</v>
      </c>
      <c r="AL29">
        <v>20.155329999999999</v>
      </c>
      <c r="AM29">
        <v>4.0624761904761906</v>
      </c>
      <c r="AN29">
        <v>0</v>
      </c>
      <c r="AO29">
        <v>7.3182479999999988</v>
      </c>
      <c r="AP29">
        <v>2.9283660000000005</v>
      </c>
      <c r="AQ29">
        <v>0</v>
      </c>
      <c r="AR29">
        <v>12.478512</v>
      </c>
      <c r="AS29">
        <v>7.9953307199999992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27.618458383096996</v>
      </c>
      <c r="BB29">
        <f t="shared" si="0"/>
        <v>724.92810385435359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51.790755654561224</v>
      </c>
      <c r="L30">
        <v>65.254207760846811</v>
      </c>
      <c r="M30">
        <v>0</v>
      </c>
      <c r="N30">
        <v>30.003625417472318</v>
      </c>
      <c r="O30">
        <v>50.377678009317556</v>
      </c>
      <c r="P30">
        <v>60.955017301038062</v>
      </c>
      <c r="Q30">
        <v>2.7716175071360607</v>
      </c>
      <c r="R30">
        <v>10.76623406808719</v>
      </c>
      <c r="S30">
        <v>6.698785714285715</v>
      </c>
      <c r="T30">
        <v>0</v>
      </c>
      <c r="U30">
        <v>243.68144539964902</v>
      </c>
      <c r="V30">
        <v>5.2741896024464836</v>
      </c>
      <c r="W30">
        <v>11.408569909868268</v>
      </c>
      <c r="X30">
        <v>37.464964070265637</v>
      </c>
      <c r="Y30">
        <v>0</v>
      </c>
      <c r="Z30">
        <v>3.329330399999999</v>
      </c>
      <c r="AA30">
        <v>10.835639999999998</v>
      </c>
      <c r="AB30">
        <v>10.035570480000001</v>
      </c>
      <c r="AC30">
        <v>7.381953231999999</v>
      </c>
      <c r="AD30">
        <v>9.2942917999999999</v>
      </c>
      <c r="AE30">
        <v>11.731751999999998</v>
      </c>
      <c r="AF30">
        <v>0</v>
      </c>
      <c r="AG30">
        <v>0</v>
      </c>
      <c r="AH30">
        <v>38.846886999999995</v>
      </c>
      <c r="AI30">
        <v>16.813783999999995</v>
      </c>
      <c r="AJ30">
        <v>0</v>
      </c>
      <c r="AK30">
        <v>12.891999999999998</v>
      </c>
      <c r="AL30">
        <v>20.155329999999999</v>
      </c>
      <c r="AM30">
        <v>4.0624761904761906</v>
      </c>
      <c r="AN30">
        <v>0</v>
      </c>
      <c r="AO30">
        <v>7.3182479999999988</v>
      </c>
      <c r="AP30">
        <v>2.9283660000000005</v>
      </c>
      <c r="AQ30">
        <v>0</v>
      </c>
      <c r="AR30">
        <v>12.478512</v>
      </c>
      <c r="AS30">
        <v>7.9953307199999992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27.618458383096996</v>
      </c>
      <c r="BB30">
        <f t="shared" si="0"/>
        <v>724.92810385435359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51.790755654561224</v>
      </c>
      <c r="L31">
        <v>65.253193132296644</v>
      </c>
      <c r="M31">
        <v>0</v>
      </c>
      <c r="N31">
        <v>30.003625417472318</v>
      </c>
      <c r="O31">
        <v>50.377678009317556</v>
      </c>
      <c r="P31">
        <v>60.955017301038062</v>
      </c>
      <c r="Q31">
        <v>2.7716175071360607</v>
      </c>
      <c r="R31">
        <v>10.76623406808719</v>
      </c>
      <c r="S31">
        <v>6.698785714285715</v>
      </c>
      <c r="T31">
        <v>0</v>
      </c>
      <c r="U31">
        <v>243.68144539964902</v>
      </c>
      <c r="V31">
        <v>5.2741896024464836</v>
      </c>
      <c r="W31">
        <v>11.408569909868268</v>
      </c>
      <c r="X31">
        <v>37.464964070265637</v>
      </c>
      <c r="Y31">
        <v>0</v>
      </c>
      <c r="Z31">
        <v>3.329330399999999</v>
      </c>
      <c r="AA31">
        <v>10.835639999999998</v>
      </c>
      <c r="AB31">
        <v>10.035570480000001</v>
      </c>
      <c r="AC31">
        <v>7.381953231999999</v>
      </c>
      <c r="AD31">
        <v>9.2942917999999999</v>
      </c>
      <c r="AE31">
        <v>11.731751999999998</v>
      </c>
      <c r="AF31">
        <v>0</v>
      </c>
      <c r="AG31">
        <v>0</v>
      </c>
      <c r="AH31">
        <v>38.846886999999995</v>
      </c>
      <c r="AI31">
        <v>16.813783999999995</v>
      </c>
      <c r="AJ31">
        <v>0</v>
      </c>
      <c r="AK31">
        <v>12.891999999999998</v>
      </c>
      <c r="AL31">
        <v>20.155329999999999</v>
      </c>
      <c r="AM31">
        <v>4.0624761904761906</v>
      </c>
      <c r="AN31">
        <v>0</v>
      </c>
      <c r="AO31">
        <v>7.3182479999999988</v>
      </c>
      <c r="AP31">
        <v>2.9283660000000005</v>
      </c>
      <c r="AQ31">
        <v>0</v>
      </c>
      <c r="AR31">
        <v>12.478512</v>
      </c>
      <c r="AS31">
        <v>7.9953307199999992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27.618421157951357</v>
      </c>
      <c r="BB31">
        <f t="shared" si="0"/>
        <v>724.92712645094912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51.789635203633168</v>
      </c>
      <c r="L32">
        <v>65.254319363488278</v>
      </c>
      <c r="M32">
        <v>0</v>
      </c>
      <c r="N32">
        <v>30.003625417472318</v>
      </c>
      <c r="O32">
        <v>50.377678009317556</v>
      </c>
      <c r="P32">
        <v>60.955017301038062</v>
      </c>
      <c r="Q32">
        <v>2.769914403292181</v>
      </c>
      <c r="R32">
        <v>10.771968417780542</v>
      </c>
      <c r="S32">
        <v>6.702283026584869</v>
      </c>
      <c r="T32">
        <v>0</v>
      </c>
      <c r="U32">
        <v>243.68144539964902</v>
      </c>
      <c r="V32">
        <v>5.2741896024464836</v>
      </c>
      <c r="W32">
        <v>11.408361839956449</v>
      </c>
      <c r="X32">
        <v>37.464964176297251</v>
      </c>
      <c r="Y32">
        <v>0</v>
      </c>
      <c r="Z32">
        <v>3.329330399999999</v>
      </c>
      <c r="AA32">
        <v>10.835639999999998</v>
      </c>
      <c r="AB32">
        <v>10.035570480000001</v>
      </c>
      <c r="AC32">
        <v>7.381953231999999</v>
      </c>
      <c r="AD32">
        <v>9.2942917999999999</v>
      </c>
      <c r="AE32">
        <v>11.731751999999998</v>
      </c>
      <c r="AF32">
        <v>0</v>
      </c>
      <c r="AG32">
        <v>0</v>
      </c>
      <c r="AH32">
        <v>38.846886999999995</v>
      </c>
      <c r="AI32">
        <v>16.813783999999995</v>
      </c>
      <c r="AJ32">
        <v>0</v>
      </c>
      <c r="AK32">
        <v>12.891999999999998</v>
      </c>
      <c r="AL32">
        <v>20.155329999999999</v>
      </c>
      <c r="AM32">
        <v>4.0624761904761906</v>
      </c>
      <c r="AN32">
        <v>0</v>
      </c>
      <c r="AO32">
        <v>7.3182479999999988</v>
      </c>
      <c r="AP32">
        <v>2.9283660000000005</v>
      </c>
      <c r="AQ32">
        <v>0</v>
      </c>
      <c r="AR32">
        <v>12.478512</v>
      </c>
      <c r="AS32">
        <v>7.9953307199999992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27.618689921894177</v>
      </c>
      <c r="BB32">
        <f t="shared" si="0"/>
        <v>724.93418406153853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51.789635203633168</v>
      </c>
      <c r="L33">
        <v>65.245209208982288</v>
      </c>
      <c r="M33">
        <v>0</v>
      </c>
      <c r="N33">
        <v>30.003625417472318</v>
      </c>
      <c r="O33">
        <v>50.377678009317556</v>
      </c>
      <c r="P33">
        <v>60.955017301038062</v>
      </c>
      <c r="Q33">
        <v>2.769914403292181</v>
      </c>
      <c r="R33">
        <v>10.771968417780542</v>
      </c>
      <c r="S33">
        <v>6.702283026584869</v>
      </c>
      <c r="T33">
        <v>0</v>
      </c>
      <c r="U33">
        <v>243.68144539964902</v>
      </c>
      <c r="V33">
        <v>5.2741896024464836</v>
      </c>
      <c r="W33">
        <v>11.408361839956449</v>
      </c>
      <c r="X33">
        <v>37.464964176297251</v>
      </c>
      <c r="Y33">
        <v>0</v>
      </c>
      <c r="Z33">
        <v>4.993995599999999</v>
      </c>
      <c r="AA33">
        <v>10.835639999999998</v>
      </c>
      <c r="AB33">
        <v>10.035570480000001</v>
      </c>
      <c r="AC33">
        <v>7.381953231999999</v>
      </c>
      <c r="AD33">
        <v>9.2942917999999999</v>
      </c>
      <c r="AE33">
        <v>11.731751999999998</v>
      </c>
      <c r="AF33">
        <v>0</v>
      </c>
      <c r="AG33">
        <v>0</v>
      </c>
      <c r="AH33">
        <v>38.846886999999995</v>
      </c>
      <c r="AI33">
        <v>16.813783999999995</v>
      </c>
      <c r="AJ33">
        <v>0</v>
      </c>
      <c r="AK33">
        <v>12.891999999999998</v>
      </c>
      <c r="AL33">
        <v>20.155329999999999</v>
      </c>
      <c r="AM33">
        <v>4.0624761904761906</v>
      </c>
      <c r="AN33">
        <v>0</v>
      </c>
      <c r="AO33">
        <v>7.3182479999999988</v>
      </c>
      <c r="AP33">
        <v>2.9283660000000005</v>
      </c>
      <c r="AQ33">
        <v>0</v>
      </c>
      <c r="AR33">
        <v>12.478512</v>
      </c>
      <c r="AS33">
        <v>7.9953307199999992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27.679448675324746</v>
      </c>
      <c r="BB33">
        <f t="shared" si="0"/>
        <v>726.52898035360192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51.789635203633168</v>
      </c>
      <c r="L34">
        <v>65.245209208982288</v>
      </c>
      <c r="M34">
        <v>0</v>
      </c>
      <c r="N34">
        <v>30.003625417472318</v>
      </c>
      <c r="O34">
        <v>50.377678009317556</v>
      </c>
      <c r="P34">
        <v>60.955017301038062</v>
      </c>
      <c r="Q34">
        <v>2.769914403292181</v>
      </c>
      <c r="R34">
        <v>10.771968417780542</v>
      </c>
      <c r="S34">
        <v>6.702283026584869</v>
      </c>
      <c r="T34">
        <v>0</v>
      </c>
      <c r="U34">
        <v>243.68144539964902</v>
      </c>
      <c r="V34">
        <v>5.2741896024464836</v>
      </c>
      <c r="W34">
        <v>11.408361839956449</v>
      </c>
      <c r="X34">
        <v>37.464964176297251</v>
      </c>
      <c r="Y34">
        <v>0</v>
      </c>
      <c r="Z34">
        <v>4.993995599999999</v>
      </c>
      <c r="AA34">
        <v>10.835639999999998</v>
      </c>
      <c r="AB34">
        <v>10.035570480000001</v>
      </c>
      <c r="AC34">
        <v>7.381953231999999</v>
      </c>
      <c r="AD34">
        <v>9.2942917999999999</v>
      </c>
      <c r="AE34">
        <v>11.731751999999998</v>
      </c>
      <c r="AF34">
        <v>0</v>
      </c>
      <c r="AG34">
        <v>0</v>
      </c>
      <c r="AH34">
        <v>38.846886999999995</v>
      </c>
      <c r="AI34">
        <v>9.0535759999999996</v>
      </c>
      <c r="AJ34">
        <v>0</v>
      </c>
      <c r="AK34">
        <v>12.891999999999998</v>
      </c>
      <c r="AL34">
        <v>20.155329999999999</v>
      </c>
      <c r="AM34">
        <v>4.0624761904761906</v>
      </c>
      <c r="AN34">
        <v>0</v>
      </c>
      <c r="AO34">
        <v>7.3182479999999988</v>
      </c>
      <c r="AP34">
        <v>2.9283660000000005</v>
      </c>
      <c r="AQ34">
        <v>0</v>
      </c>
      <c r="AR34">
        <v>12.478512</v>
      </c>
      <c r="AS34">
        <v>7.9953307199999992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27.394649143324752</v>
      </c>
      <c r="BB34">
        <f t="shared" si="0"/>
        <v>719.05357188560197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51.789635203633168</v>
      </c>
      <c r="L35">
        <v>31.610030399068982</v>
      </c>
      <c r="M35">
        <v>0</v>
      </c>
      <c r="N35">
        <v>30.003625417472318</v>
      </c>
      <c r="O35">
        <v>50.377678009317556</v>
      </c>
      <c r="P35">
        <v>60.955017301038062</v>
      </c>
      <c r="Q35">
        <v>2.769914403292181</v>
      </c>
      <c r="R35">
        <v>10.771968417780542</v>
      </c>
      <c r="S35">
        <v>6.702283026584869</v>
      </c>
      <c r="T35">
        <v>0</v>
      </c>
      <c r="U35">
        <v>243.68144539964902</v>
      </c>
      <c r="V35">
        <v>5.2741896024464836</v>
      </c>
      <c r="W35">
        <v>11.408361839956449</v>
      </c>
      <c r="X35">
        <v>37.464964176297251</v>
      </c>
      <c r="Y35">
        <v>0</v>
      </c>
      <c r="Z35">
        <v>4.993995599999999</v>
      </c>
      <c r="AA35">
        <v>10.835639999999998</v>
      </c>
      <c r="AB35">
        <v>10.035570480000001</v>
      </c>
      <c r="AC35">
        <v>7.381953231999999</v>
      </c>
      <c r="AD35">
        <v>9.2942917999999999</v>
      </c>
      <c r="AE35">
        <v>11.731751999999998</v>
      </c>
      <c r="AF35">
        <v>0</v>
      </c>
      <c r="AG35">
        <v>0</v>
      </c>
      <c r="AH35">
        <v>38.846886999999995</v>
      </c>
      <c r="AI35">
        <v>11.31697</v>
      </c>
      <c r="AJ35">
        <v>0</v>
      </c>
      <c r="AK35">
        <v>12.891999999999998</v>
      </c>
      <c r="AL35">
        <v>20.155329999999999</v>
      </c>
      <c r="AM35">
        <v>4.0624761904761906</v>
      </c>
      <c r="AN35">
        <v>0</v>
      </c>
      <c r="AO35">
        <v>7.3182479999999988</v>
      </c>
      <c r="AP35">
        <v>2.9283660000000005</v>
      </c>
      <c r="AQ35">
        <v>0</v>
      </c>
      <c r="AR35">
        <v>12.478512</v>
      </c>
      <c r="AS35">
        <v>7.9953307199999992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26.24330447475214</v>
      </c>
      <c r="BB35">
        <f t="shared" si="0"/>
        <v>688.8331317442611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51.789635203633168</v>
      </c>
      <c r="L36">
        <v>30.613775978104048</v>
      </c>
      <c r="M36">
        <v>0</v>
      </c>
      <c r="N36">
        <v>30.003625417472318</v>
      </c>
      <c r="O36">
        <v>50.377678009317556</v>
      </c>
      <c r="P36">
        <v>60.955017301038062</v>
      </c>
      <c r="Q36">
        <v>2.769914403292181</v>
      </c>
      <c r="R36">
        <v>10.771968417780542</v>
      </c>
      <c r="S36">
        <v>6.702283026584869</v>
      </c>
      <c r="T36">
        <v>0</v>
      </c>
      <c r="U36">
        <v>243.68144539964902</v>
      </c>
      <c r="V36">
        <v>5.2741896024464836</v>
      </c>
      <c r="W36">
        <v>11.408361839956449</v>
      </c>
      <c r="X36">
        <v>37.464964176297251</v>
      </c>
      <c r="Y36">
        <v>0</v>
      </c>
      <c r="Z36">
        <v>4.993995599999999</v>
      </c>
      <c r="AA36">
        <v>10.835639999999998</v>
      </c>
      <c r="AB36">
        <v>10.035570480000001</v>
      </c>
      <c r="AC36">
        <v>7.381953231999999</v>
      </c>
      <c r="AD36">
        <v>9.2942917999999999</v>
      </c>
      <c r="AE36">
        <v>11.731751999999998</v>
      </c>
      <c r="AF36">
        <v>0</v>
      </c>
      <c r="AG36">
        <v>0</v>
      </c>
      <c r="AH36">
        <v>38.846886999999995</v>
      </c>
      <c r="AI36">
        <v>11.31697</v>
      </c>
      <c r="AJ36">
        <v>0</v>
      </c>
      <c r="AK36">
        <v>12.891999999999998</v>
      </c>
      <c r="AL36">
        <v>20.155329999999999</v>
      </c>
      <c r="AM36">
        <v>4.0624761904761906</v>
      </c>
      <c r="AN36">
        <v>0</v>
      </c>
      <c r="AO36">
        <v>7.3182479999999988</v>
      </c>
      <c r="AP36">
        <v>2.9283660000000005</v>
      </c>
      <c r="AQ36">
        <v>0</v>
      </c>
      <c r="AR36">
        <v>12.478512</v>
      </c>
      <c r="AS36">
        <v>7.9953307199999992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26.206741964536601</v>
      </c>
      <c r="BB36">
        <f t="shared" si="0"/>
        <v>687.87343983351161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51.790013112233687</v>
      </c>
      <c r="L37">
        <v>30.613775978104048</v>
      </c>
      <c r="M37">
        <v>0</v>
      </c>
      <c r="N37">
        <v>30.003625417472318</v>
      </c>
      <c r="O37">
        <v>50.377678009317556</v>
      </c>
      <c r="P37">
        <v>60.955017301038062</v>
      </c>
      <c r="Q37">
        <v>2.8756856602316603</v>
      </c>
      <c r="R37">
        <v>10.99323410625</v>
      </c>
      <c r="S37">
        <v>6.9560017422606197</v>
      </c>
      <c r="T37">
        <v>0</v>
      </c>
      <c r="U37">
        <v>243.68144539964902</v>
      </c>
      <c r="V37">
        <v>5.2741896024464836</v>
      </c>
      <c r="W37">
        <v>11.408361839956449</v>
      </c>
      <c r="X37">
        <v>37.464964176297251</v>
      </c>
      <c r="Y37">
        <v>0</v>
      </c>
      <c r="Z37">
        <v>4.993995599999999</v>
      </c>
      <c r="AA37">
        <v>10.835639999999998</v>
      </c>
      <c r="AB37">
        <v>10.035570480000001</v>
      </c>
      <c r="AC37">
        <v>7.381953231999999</v>
      </c>
      <c r="AD37">
        <v>9.2942917999999999</v>
      </c>
      <c r="AE37">
        <v>11.731751999999998</v>
      </c>
      <c r="AF37">
        <v>0</v>
      </c>
      <c r="AG37">
        <v>0</v>
      </c>
      <c r="AH37">
        <v>38.846886999999995</v>
      </c>
      <c r="AI37">
        <v>11.31697</v>
      </c>
      <c r="AJ37">
        <v>0</v>
      </c>
      <c r="AK37">
        <v>12.891999999999998</v>
      </c>
      <c r="AL37">
        <v>20.155329999999999</v>
      </c>
      <c r="AM37">
        <v>4.0624761904761906</v>
      </c>
      <c r="AN37">
        <v>0</v>
      </c>
      <c r="AO37">
        <v>7.3182479999999988</v>
      </c>
      <c r="AP37">
        <v>2.9283660000000005</v>
      </c>
      <c r="AQ37">
        <v>0</v>
      </c>
      <c r="AR37">
        <v>12.478512</v>
      </c>
      <c r="AS37">
        <v>7.9953307199999992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26.228069577000131</v>
      </c>
      <c r="BB37">
        <f t="shared" si="0"/>
        <v>688.43324579073328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51.790013112233687</v>
      </c>
      <c r="L38">
        <v>30.613775978104048</v>
      </c>
      <c r="M38">
        <v>0</v>
      </c>
      <c r="N38">
        <v>30.003625417472318</v>
      </c>
      <c r="O38">
        <v>50.377678009317556</v>
      </c>
      <c r="P38">
        <v>60.955017301038062</v>
      </c>
      <c r="Q38">
        <v>2.8756856602316603</v>
      </c>
      <c r="R38">
        <v>10.99323410625</v>
      </c>
      <c r="S38">
        <v>6.9560017422606197</v>
      </c>
      <c r="T38">
        <v>0</v>
      </c>
      <c r="U38">
        <v>243.68144539964902</v>
      </c>
      <c r="V38">
        <v>5.2741896024464836</v>
      </c>
      <c r="W38">
        <v>11.408361839956449</v>
      </c>
      <c r="X38">
        <v>37.464964176297251</v>
      </c>
      <c r="Y38">
        <v>0</v>
      </c>
      <c r="Z38">
        <v>4.993995599999999</v>
      </c>
      <c r="AA38">
        <v>10.835639999999998</v>
      </c>
      <c r="AB38">
        <v>10.035570480000001</v>
      </c>
      <c r="AC38">
        <v>7.381953231999999</v>
      </c>
      <c r="AD38">
        <v>9.2942917999999999</v>
      </c>
      <c r="AE38">
        <v>11.731751999999998</v>
      </c>
      <c r="AF38">
        <v>0</v>
      </c>
      <c r="AG38">
        <v>0</v>
      </c>
      <c r="AH38">
        <v>38.846886999999995</v>
      </c>
      <c r="AI38">
        <v>11.31697</v>
      </c>
      <c r="AJ38">
        <v>0</v>
      </c>
      <c r="AK38">
        <v>12.891999999999998</v>
      </c>
      <c r="AL38">
        <v>20.155329999999999</v>
      </c>
      <c r="AM38">
        <v>4.0624761904761906</v>
      </c>
      <c r="AN38">
        <v>0</v>
      </c>
      <c r="AO38">
        <v>7.3182479999999988</v>
      </c>
      <c r="AP38">
        <v>2.9283660000000005</v>
      </c>
      <c r="AQ38">
        <v>0</v>
      </c>
      <c r="AR38">
        <v>12.478512</v>
      </c>
      <c r="AS38">
        <v>7.9953307199999992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26.228069577000131</v>
      </c>
      <c r="BB38">
        <f t="shared" si="0"/>
        <v>688.43324579073328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51.790013112233687</v>
      </c>
      <c r="L39">
        <v>30.613775978104048</v>
      </c>
      <c r="M39">
        <v>0</v>
      </c>
      <c r="N39">
        <v>30.003625417472318</v>
      </c>
      <c r="O39">
        <v>50.377678009317556</v>
      </c>
      <c r="P39">
        <v>60.955017301038062</v>
      </c>
      <c r="Q39">
        <v>2.8771927803833712</v>
      </c>
      <c r="R39">
        <v>10.985262241394725</v>
      </c>
      <c r="S39">
        <v>6.957526765557164</v>
      </c>
      <c r="T39">
        <v>0</v>
      </c>
      <c r="U39">
        <v>243.68144539964902</v>
      </c>
      <c r="V39">
        <v>5.2741896024464836</v>
      </c>
      <c r="W39">
        <v>11.408361839956449</v>
      </c>
      <c r="X39">
        <v>37.464964176297251</v>
      </c>
      <c r="Y39">
        <v>0</v>
      </c>
      <c r="Z39">
        <v>4.993995599999999</v>
      </c>
      <c r="AA39">
        <v>10.835639999999998</v>
      </c>
      <c r="AB39">
        <v>10.035570480000001</v>
      </c>
      <c r="AC39">
        <v>7.381953231999999</v>
      </c>
      <c r="AD39">
        <v>9.2942917999999999</v>
      </c>
      <c r="AE39">
        <v>10.754106</v>
      </c>
      <c r="AF39">
        <v>0</v>
      </c>
      <c r="AG39">
        <v>0</v>
      </c>
      <c r="AH39">
        <v>38.846886999999995</v>
      </c>
      <c r="AI39">
        <v>11.31697</v>
      </c>
      <c r="AJ39">
        <v>0</v>
      </c>
      <c r="AK39">
        <v>12.891999999999998</v>
      </c>
      <c r="AL39">
        <v>20.155329999999999</v>
      </c>
      <c r="AM39">
        <v>4.0624761904761906</v>
      </c>
      <c r="AN39">
        <v>0</v>
      </c>
      <c r="AO39">
        <v>7.4675999999999991</v>
      </c>
      <c r="AP39">
        <v>2.9283660000000005</v>
      </c>
      <c r="AQ39">
        <v>0</v>
      </c>
      <c r="AR39">
        <v>12.478512</v>
      </c>
      <c r="AS39">
        <v>7.9953307199999992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26.197489879061461</v>
      </c>
      <c r="BB39">
        <f t="shared" si="0"/>
        <v>687.63059176726495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51.790013112233687</v>
      </c>
      <c r="L40">
        <v>30.613775978104048</v>
      </c>
      <c r="M40">
        <v>0</v>
      </c>
      <c r="N40">
        <v>30.003625417472318</v>
      </c>
      <c r="O40">
        <v>50.377678009317556</v>
      </c>
      <c r="P40">
        <v>60.955017301038062</v>
      </c>
      <c r="Q40">
        <v>2.8771927803833712</v>
      </c>
      <c r="R40">
        <v>10.985262241394725</v>
      </c>
      <c r="S40">
        <v>6.957526765557164</v>
      </c>
      <c r="T40">
        <v>0</v>
      </c>
      <c r="U40">
        <v>243.68144539964902</v>
      </c>
      <c r="V40">
        <v>5.2741896024464836</v>
      </c>
      <c r="W40">
        <v>11.408361839956449</v>
      </c>
      <c r="X40">
        <v>37.464964176297251</v>
      </c>
      <c r="Y40">
        <v>0</v>
      </c>
      <c r="Z40">
        <v>4.993995599999999</v>
      </c>
      <c r="AA40">
        <v>10.835639999999998</v>
      </c>
      <c r="AB40">
        <v>10.035570480000001</v>
      </c>
      <c r="AC40">
        <v>7.381953231999999</v>
      </c>
      <c r="AD40">
        <v>9.2942917999999999</v>
      </c>
      <c r="AE40">
        <v>10.754106</v>
      </c>
      <c r="AF40">
        <v>0</v>
      </c>
      <c r="AG40">
        <v>0</v>
      </c>
      <c r="AH40">
        <v>38.846886999999995</v>
      </c>
      <c r="AI40">
        <v>11.31697</v>
      </c>
      <c r="AJ40">
        <v>0</v>
      </c>
      <c r="AK40">
        <v>12.891999999999998</v>
      </c>
      <c r="AL40">
        <v>20.155329999999999</v>
      </c>
      <c r="AM40">
        <v>4.0624761904761906</v>
      </c>
      <c r="AN40">
        <v>0</v>
      </c>
      <c r="AO40">
        <v>7.4675999999999991</v>
      </c>
      <c r="AP40">
        <v>2.9283660000000005</v>
      </c>
      <c r="AQ40">
        <v>0</v>
      </c>
      <c r="AR40">
        <v>12.478512</v>
      </c>
      <c r="AS40">
        <v>7.9953307199999992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26.197489879061461</v>
      </c>
      <c r="BB40">
        <f t="shared" si="0"/>
        <v>687.63059176726495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23.243328263042141</v>
      </c>
      <c r="L41">
        <v>30.613775978104048</v>
      </c>
      <c r="M41">
        <v>0</v>
      </c>
      <c r="N41">
        <v>30.003625417472318</v>
      </c>
      <c r="O41">
        <v>50.377678009317556</v>
      </c>
      <c r="P41">
        <v>60.955017301038062</v>
      </c>
      <c r="Q41">
        <v>2.8771927803833712</v>
      </c>
      <c r="R41">
        <v>10.985262241394725</v>
      </c>
      <c r="S41">
        <v>6.957526765557164</v>
      </c>
      <c r="T41">
        <v>0</v>
      </c>
      <c r="U41">
        <v>243.68144539964902</v>
      </c>
      <c r="V41">
        <v>5.2741896024464836</v>
      </c>
      <c r="W41">
        <v>11.408361839956449</v>
      </c>
      <c r="X41">
        <v>37.464964176297251</v>
      </c>
      <c r="Y41">
        <v>0</v>
      </c>
      <c r="Z41">
        <v>4.993995599999999</v>
      </c>
      <c r="AA41">
        <v>10.835639999999998</v>
      </c>
      <c r="AB41">
        <v>10.035570480000001</v>
      </c>
      <c r="AC41">
        <v>7.381953231999999</v>
      </c>
      <c r="AD41">
        <v>9.2942917999999999</v>
      </c>
      <c r="AE41">
        <v>10.754106</v>
      </c>
      <c r="AF41">
        <v>0</v>
      </c>
      <c r="AG41">
        <v>0</v>
      </c>
      <c r="AH41">
        <v>38.846886999999995</v>
      </c>
      <c r="AI41">
        <v>11.640311999999998</v>
      </c>
      <c r="AJ41">
        <v>0</v>
      </c>
      <c r="AK41">
        <v>12.891999999999998</v>
      </c>
      <c r="AL41">
        <v>20.155329999999999</v>
      </c>
      <c r="AM41">
        <v>4.0624761904761906</v>
      </c>
      <c r="AN41">
        <v>0</v>
      </c>
      <c r="AO41">
        <v>7.4675999999999991</v>
      </c>
      <c r="AP41">
        <v>2.9283660000000005</v>
      </c>
      <c r="AQ41">
        <v>0</v>
      </c>
      <c r="AR41">
        <v>12.478512</v>
      </c>
      <c r="AS41">
        <v>7.9953307199999992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25.161693421064403</v>
      </c>
      <c r="BB41">
        <f t="shared" si="0"/>
        <v>660.44304537607036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23.222530640035192</v>
      </c>
      <c r="L42">
        <v>30.613775978104048</v>
      </c>
      <c r="M42">
        <v>0</v>
      </c>
      <c r="N42">
        <v>30.003625417472318</v>
      </c>
      <c r="O42">
        <v>50.377678009317556</v>
      </c>
      <c r="P42">
        <v>60.955017301038062</v>
      </c>
      <c r="Q42">
        <v>2.8771927803833712</v>
      </c>
      <c r="R42">
        <v>10.985262241394725</v>
      </c>
      <c r="S42">
        <v>6.957526765557164</v>
      </c>
      <c r="T42">
        <v>0</v>
      </c>
      <c r="U42">
        <v>243.68144539964902</v>
      </c>
      <c r="V42">
        <v>5.2741896024464836</v>
      </c>
      <c r="W42">
        <v>11.408361839956449</v>
      </c>
      <c r="X42">
        <v>37.464964176297251</v>
      </c>
      <c r="Y42">
        <v>0</v>
      </c>
      <c r="Z42">
        <v>4.993995599999999</v>
      </c>
      <c r="AA42">
        <v>10.835639999999998</v>
      </c>
      <c r="AB42">
        <v>10.035570480000001</v>
      </c>
      <c r="AC42">
        <v>7.381953231999999</v>
      </c>
      <c r="AD42">
        <v>9.2942917999999999</v>
      </c>
      <c r="AE42">
        <v>10.754106</v>
      </c>
      <c r="AF42">
        <v>0</v>
      </c>
      <c r="AG42">
        <v>0</v>
      </c>
      <c r="AH42">
        <v>38.846886999999995</v>
      </c>
      <c r="AI42">
        <v>11.640311999999998</v>
      </c>
      <c r="AJ42">
        <v>0</v>
      </c>
      <c r="AK42">
        <v>12.891999999999998</v>
      </c>
      <c r="AL42">
        <v>20.155329999999999</v>
      </c>
      <c r="AM42">
        <v>4.0624761904761906</v>
      </c>
      <c r="AN42">
        <v>0</v>
      </c>
      <c r="AO42">
        <v>7.4675999999999991</v>
      </c>
      <c r="AP42">
        <v>2.9283660000000005</v>
      </c>
      <c r="AQ42">
        <v>0</v>
      </c>
      <c r="AR42">
        <v>12.478512</v>
      </c>
      <c r="AS42">
        <v>7.9953307199999992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25.160930063869831</v>
      </c>
      <c r="BB42">
        <f t="shared" si="0"/>
        <v>660.42301111025802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21.198382290016127</v>
      </c>
      <c r="L43">
        <v>30.613775978104048</v>
      </c>
      <c r="M43">
        <v>0</v>
      </c>
      <c r="N43">
        <v>30.003625417472318</v>
      </c>
      <c r="O43">
        <v>50.377678009317556</v>
      </c>
      <c r="P43">
        <v>60.955017301038062</v>
      </c>
      <c r="Q43">
        <v>2.769914403292181</v>
      </c>
      <c r="R43">
        <v>10.771968417780542</v>
      </c>
      <c r="S43">
        <v>6.702283026584869</v>
      </c>
      <c r="T43">
        <v>0</v>
      </c>
      <c r="U43">
        <v>243.68144539964902</v>
      </c>
      <c r="V43">
        <v>5.2741896024464836</v>
      </c>
      <c r="W43">
        <v>11.408361839956449</v>
      </c>
      <c r="X43">
        <v>37.464964176297251</v>
      </c>
      <c r="Y43">
        <v>0</v>
      </c>
      <c r="Z43">
        <v>4.993995599999999</v>
      </c>
      <c r="AA43">
        <v>10.835639999999998</v>
      </c>
      <c r="AB43">
        <v>10.035570480000001</v>
      </c>
      <c r="AC43">
        <v>7.381953231999999</v>
      </c>
      <c r="AD43">
        <v>9.2942917999999999</v>
      </c>
      <c r="AE43">
        <v>10.754106</v>
      </c>
      <c r="AF43">
        <v>0</v>
      </c>
      <c r="AG43">
        <v>0</v>
      </c>
      <c r="AH43">
        <v>38.846886999999995</v>
      </c>
      <c r="AI43">
        <v>11.640311999999998</v>
      </c>
      <c r="AJ43">
        <v>0</v>
      </c>
      <c r="AK43">
        <v>12.891999999999998</v>
      </c>
      <c r="AL43">
        <v>20.155329999999999</v>
      </c>
      <c r="AM43">
        <v>4.0624761904761906</v>
      </c>
      <c r="AN43">
        <v>0</v>
      </c>
      <c r="AO43">
        <v>7.4675999999999991</v>
      </c>
      <c r="AP43">
        <v>2.9283660000000005</v>
      </c>
      <c r="AQ43">
        <v>0</v>
      </c>
      <c r="AR43">
        <v>12.478512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25.069423694735029</v>
      </c>
      <c r="BB43">
        <f t="shared" si="0"/>
        <v>658.02115775169614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21.176484417353887</v>
      </c>
      <c r="L44">
        <v>30.613775978104048</v>
      </c>
      <c r="M44">
        <v>0</v>
      </c>
      <c r="N44">
        <v>30.003625417472318</v>
      </c>
      <c r="O44">
        <v>50.377678009317556</v>
      </c>
      <c r="P44">
        <v>60.955017301038062</v>
      </c>
      <c r="Q44">
        <v>2.769914403292181</v>
      </c>
      <c r="R44">
        <v>10.771968417780542</v>
      </c>
      <c r="S44">
        <v>6.702283026584869</v>
      </c>
      <c r="T44">
        <v>0</v>
      </c>
      <c r="U44">
        <v>243.68144539964902</v>
      </c>
      <c r="V44">
        <v>5.2741896024464836</v>
      </c>
      <c r="W44">
        <v>11.408361839956449</v>
      </c>
      <c r="X44">
        <v>37.464964176297251</v>
      </c>
      <c r="Y44">
        <v>0</v>
      </c>
      <c r="Z44">
        <v>4.993995599999999</v>
      </c>
      <c r="AA44">
        <v>10.835639999999998</v>
      </c>
      <c r="AB44">
        <v>10.035570480000001</v>
      </c>
      <c r="AC44">
        <v>7.381953231999999</v>
      </c>
      <c r="AD44">
        <v>9.2942917999999999</v>
      </c>
      <c r="AE44">
        <v>10.754106</v>
      </c>
      <c r="AF44">
        <v>0</v>
      </c>
      <c r="AG44">
        <v>0</v>
      </c>
      <c r="AH44">
        <v>38.846886999999995</v>
      </c>
      <c r="AI44">
        <v>11.640311999999998</v>
      </c>
      <c r="AJ44">
        <v>0</v>
      </c>
      <c r="AK44">
        <v>12.891999999999998</v>
      </c>
      <c r="AL44">
        <v>20.155329999999999</v>
      </c>
      <c r="AM44">
        <v>4.0624761904761906</v>
      </c>
      <c r="AN44">
        <v>0</v>
      </c>
      <c r="AO44">
        <v>7.4675999999999991</v>
      </c>
      <c r="AP44">
        <v>2.9283660000000005</v>
      </c>
      <c r="AQ44">
        <v>0</v>
      </c>
      <c r="AR44">
        <v>12.478512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25.068620019508799</v>
      </c>
      <c r="BB44">
        <f t="shared" si="0"/>
        <v>658.00006355426024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28.100725573717106</v>
      </c>
      <c r="L45">
        <v>30.613775978104048</v>
      </c>
      <c r="M45">
        <v>0</v>
      </c>
      <c r="N45">
        <v>30.003625417472318</v>
      </c>
      <c r="O45">
        <v>50.377678009317556</v>
      </c>
      <c r="P45">
        <v>60.955017301038062</v>
      </c>
      <c r="Q45">
        <v>2.8771777782258061</v>
      </c>
      <c r="R45">
        <v>11.177024476060188</v>
      </c>
      <c r="S45">
        <v>6.958674390729132</v>
      </c>
      <c r="T45">
        <v>0</v>
      </c>
      <c r="U45">
        <v>243.68144539964902</v>
      </c>
      <c r="V45">
        <v>5.2709343005181353</v>
      </c>
      <c r="W45">
        <v>11.410724278579357</v>
      </c>
      <c r="X45">
        <v>37.464964290059001</v>
      </c>
      <c r="Y45">
        <v>0</v>
      </c>
      <c r="Z45">
        <v>4.993995599999999</v>
      </c>
      <c r="AA45">
        <v>10.835639999999998</v>
      </c>
      <c r="AB45">
        <v>10.035570480000001</v>
      </c>
      <c r="AC45">
        <v>7.381953231999999</v>
      </c>
      <c r="AD45">
        <v>9.2942917999999999</v>
      </c>
      <c r="AE45">
        <v>10.754106</v>
      </c>
      <c r="AF45">
        <v>0</v>
      </c>
      <c r="AG45">
        <v>0</v>
      </c>
      <c r="AH45">
        <v>38.846886999999995</v>
      </c>
      <c r="AI45">
        <v>11.640311999999998</v>
      </c>
      <c r="AJ45">
        <v>0</v>
      </c>
      <c r="AK45">
        <v>12.891999999999998</v>
      </c>
      <c r="AL45">
        <v>20.155329999999999</v>
      </c>
      <c r="AM45">
        <v>4.0624761904761906</v>
      </c>
      <c r="AN45">
        <v>0</v>
      </c>
      <c r="AO45">
        <v>7.4675999999999991</v>
      </c>
      <c r="AP45">
        <v>2.9283660000000005</v>
      </c>
      <c r="AQ45">
        <v>0</v>
      </c>
      <c r="AR45">
        <v>12.478512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25.350918694272771</v>
      </c>
      <c r="BB45">
        <f t="shared" si="0"/>
        <v>665.40982408367324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28.069473841169216</v>
      </c>
      <c r="L46">
        <v>30.613775978104048</v>
      </c>
      <c r="M46">
        <v>0</v>
      </c>
      <c r="N46">
        <v>30.003625417472318</v>
      </c>
      <c r="O46">
        <v>50.377678009317556</v>
      </c>
      <c r="P46">
        <v>60.955017301038062</v>
      </c>
      <c r="Q46">
        <v>2.8771777782258061</v>
      </c>
      <c r="R46">
        <v>11.177024476060188</v>
      </c>
      <c r="S46">
        <v>6.958674390729132</v>
      </c>
      <c r="T46">
        <v>0</v>
      </c>
      <c r="U46">
        <v>243.68144539964902</v>
      </c>
      <c r="V46">
        <v>5.2709343005181353</v>
      </c>
      <c r="W46">
        <v>11.410724278579357</v>
      </c>
      <c r="X46">
        <v>37.464964290059001</v>
      </c>
      <c r="Y46">
        <v>0</v>
      </c>
      <c r="Z46">
        <v>4.993995599999999</v>
      </c>
      <c r="AA46">
        <v>10.835639999999998</v>
      </c>
      <c r="AB46">
        <v>10.035570480000001</v>
      </c>
      <c r="AC46">
        <v>7.381953231999999</v>
      </c>
      <c r="AD46">
        <v>9.2942917999999999</v>
      </c>
      <c r="AE46">
        <v>10.754106</v>
      </c>
      <c r="AF46">
        <v>0</v>
      </c>
      <c r="AG46">
        <v>0</v>
      </c>
      <c r="AH46">
        <v>38.846886999999995</v>
      </c>
      <c r="AI46">
        <v>11.640311999999998</v>
      </c>
      <c r="AJ46">
        <v>0</v>
      </c>
      <c r="AK46">
        <v>12.891999999999998</v>
      </c>
      <c r="AL46">
        <v>20.155329999999999</v>
      </c>
      <c r="AM46">
        <v>4.0624761904761906</v>
      </c>
      <c r="AN46">
        <v>0</v>
      </c>
      <c r="AO46">
        <v>7.4675999999999991</v>
      </c>
      <c r="AP46">
        <v>2.9283660000000005</v>
      </c>
      <c r="AQ46">
        <v>0</v>
      </c>
      <c r="AR46">
        <v>12.478512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25.349771706434225</v>
      </c>
      <c r="BB46">
        <f t="shared" si="0"/>
        <v>665.37971933896392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28.100725573717106</v>
      </c>
      <c r="L47">
        <v>35.004604697099197</v>
      </c>
      <c r="M47">
        <v>0</v>
      </c>
      <c r="N47">
        <v>30.003625417472318</v>
      </c>
      <c r="O47">
        <v>50.377678009317556</v>
      </c>
      <c r="P47">
        <v>60.955017301038062</v>
      </c>
      <c r="Q47">
        <v>2.8771929471673801</v>
      </c>
      <c r="R47">
        <v>11.177024476060188</v>
      </c>
      <c r="S47">
        <v>6.958674390729132</v>
      </c>
      <c r="T47">
        <v>0</v>
      </c>
      <c r="U47">
        <v>243.68144539964902</v>
      </c>
      <c r="V47">
        <v>5.2641085714285722</v>
      </c>
      <c r="W47">
        <v>11.411314326001127</v>
      </c>
      <c r="X47">
        <v>37.464964397856733</v>
      </c>
      <c r="Y47">
        <v>0</v>
      </c>
      <c r="Z47">
        <v>4.993995599999999</v>
      </c>
      <c r="AA47">
        <v>10.835639999999998</v>
      </c>
      <c r="AB47">
        <v>10.035570480000001</v>
      </c>
      <c r="AC47">
        <v>7.381953231999999</v>
      </c>
      <c r="AD47">
        <v>9.2942917999999999</v>
      </c>
      <c r="AE47">
        <v>10.754106</v>
      </c>
      <c r="AF47">
        <v>0</v>
      </c>
      <c r="AG47">
        <v>0</v>
      </c>
      <c r="AH47">
        <v>38.846886999999995</v>
      </c>
      <c r="AI47">
        <v>11.640311999999998</v>
      </c>
      <c r="AJ47">
        <v>0</v>
      </c>
      <c r="AK47">
        <v>12.891999999999998</v>
      </c>
      <c r="AL47">
        <v>20.155329999999999</v>
      </c>
      <c r="AM47">
        <v>4.0624761904761906</v>
      </c>
      <c r="AN47">
        <v>0</v>
      </c>
      <c r="AO47">
        <v>7.4675999999999991</v>
      </c>
      <c r="AP47">
        <v>2.9283660000000005</v>
      </c>
      <c r="AQ47">
        <v>0</v>
      </c>
      <c r="AR47">
        <v>12.478512</v>
      </c>
      <c r="AS47">
        <v>8.0636668799999995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25.510429869529151</v>
      </c>
      <c r="BB47">
        <f t="shared" si="0"/>
        <v>669.59665282048343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28.069473841169216</v>
      </c>
      <c r="L48">
        <v>35.004604697099197</v>
      </c>
      <c r="M48">
        <v>0</v>
      </c>
      <c r="N48">
        <v>30.003625417472318</v>
      </c>
      <c r="O48">
        <v>50.377678009317556</v>
      </c>
      <c r="P48">
        <v>60.955017301038062</v>
      </c>
      <c r="Q48">
        <v>2.8771929471673801</v>
      </c>
      <c r="R48">
        <v>11.177024476060188</v>
      </c>
      <c r="S48">
        <v>6.958674390729132</v>
      </c>
      <c r="T48">
        <v>0</v>
      </c>
      <c r="U48">
        <v>243.68144539964902</v>
      </c>
      <c r="V48">
        <v>5.2641085714285722</v>
      </c>
      <c r="W48">
        <v>11.41164484649123</v>
      </c>
      <c r="X48">
        <v>37.469782670145683</v>
      </c>
      <c r="Y48">
        <v>0</v>
      </c>
      <c r="Z48">
        <v>4.993995599999999</v>
      </c>
      <c r="AA48">
        <v>10.835639999999998</v>
      </c>
      <c r="AB48">
        <v>10.035570480000001</v>
      </c>
      <c r="AC48">
        <v>7.381953231999999</v>
      </c>
      <c r="AD48">
        <v>9.2942917999999999</v>
      </c>
      <c r="AE48">
        <v>10.754106</v>
      </c>
      <c r="AF48">
        <v>0</v>
      </c>
      <c r="AG48">
        <v>0</v>
      </c>
      <c r="AH48">
        <v>38.846886999999995</v>
      </c>
      <c r="AI48">
        <v>11.640311999999998</v>
      </c>
      <c r="AJ48">
        <v>0</v>
      </c>
      <c r="AK48">
        <v>12.891999999999998</v>
      </c>
      <c r="AL48">
        <v>20.155329999999999</v>
      </c>
      <c r="AM48">
        <v>4.0624761904761906</v>
      </c>
      <c r="AN48">
        <v>0</v>
      </c>
      <c r="AO48">
        <v>7.4675999999999991</v>
      </c>
      <c r="AP48">
        <v>2.9283660000000005</v>
      </c>
      <c r="AQ48">
        <v>0</v>
      </c>
      <c r="AR48">
        <v>12.478512</v>
      </c>
      <c r="AS48">
        <v>8.0636668799999995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25.509471765265776</v>
      </c>
      <c r="BB48">
        <f t="shared" si="0"/>
        <v>669.5715079849781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28.100725573717106</v>
      </c>
      <c r="L49">
        <v>35.004604697099197</v>
      </c>
      <c r="M49">
        <v>0</v>
      </c>
      <c r="N49">
        <v>30.003625417472318</v>
      </c>
      <c r="O49">
        <v>50.377678009317556</v>
      </c>
      <c r="P49">
        <v>60.955017301038062</v>
      </c>
      <c r="Q49">
        <v>2.8771929471673801</v>
      </c>
      <c r="R49">
        <v>11.180317795457452</v>
      </c>
      <c r="S49">
        <v>6.9586744237941014</v>
      </c>
      <c r="T49">
        <v>0</v>
      </c>
      <c r="U49">
        <v>243.68144539964902</v>
      </c>
      <c r="V49">
        <v>5.2641085714285722</v>
      </c>
      <c r="W49">
        <v>11.41164484649123</v>
      </c>
      <c r="X49">
        <v>37.464964176297251</v>
      </c>
      <c r="Y49">
        <v>0</v>
      </c>
      <c r="Z49">
        <v>4.993995599999999</v>
      </c>
      <c r="AA49">
        <v>10.835639999999998</v>
      </c>
      <c r="AB49">
        <v>10.035570480000001</v>
      </c>
      <c r="AC49">
        <v>7.381953231999999</v>
      </c>
      <c r="AD49">
        <v>9.2942917999999999</v>
      </c>
      <c r="AE49">
        <v>9.7764600000000002</v>
      </c>
      <c r="AF49">
        <v>0</v>
      </c>
      <c r="AG49">
        <v>0</v>
      </c>
      <c r="AH49">
        <v>38.846886999999995</v>
      </c>
      <c r="AI49">
        <v>11.640311999999998</v>
      </c>
      <c r="AJ49">
        <v>0</v>
      </c>
      <c r="AK49">
        <v>12.891999999999998</v>
      </c>
      <c r="AL49">
        <v>20.155329999999999</v>
      </c>
      <c r="AM49">
        <v>4.0624761904761906</v>
      </c>
      <c r="AN49">
        <v>0</v>
      </c>
      <c r="AO49">
        <v>7.4675999999999991</v>
      </c>
      <c r="AP49">
        <v>2.9283660000000005</v>
      </c>
      <c r="AQ49">
        <v>0</v>
      </c>
      <c r="AR49">
        <v>12.478512</v>
      </c>
      <c r="AS49">
        <v>8.0636668799999995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25.474683038212643</v>
      </c>
      <c r="BB49">
        <f t="shared" si="0"/>
        <v>668.65837730319288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28.069473841169216</v>
      </c>
      <c r="L50">
        <v>35.004604697099197</v>
      </c>
      <c r="M50">
        <v>0</v>
      </c>
      <c r="N50">
        <v>30.003625417472318</v>
      </c>
      <c r="O50">
        <v>50.377678009317556</v>
      </c>
      <c r="P50">
        <v>60.955017301038062</v>
      </c>
      <c r="Q50">
        <v>2.8771929471673801</v>
      </c>
      <c r="R50">
        <v>11.180317795457452</v>
      </c>
      <c r="S50">
        <v>6.9586744237941014</v>
      </c>
      <c r="T50">
        <v>0</v>
      </c>
      <c r="U50">
        <v>243.68144539964902</v>
      </c>
      <c r="V50">
        <v>5.2641085714285722</v>
      </c>
      <c r="W50">
        <v>11.41164484649123</v>
      </c>
      <c r="X50">
        <v>37.471416297608506</v>
      </c>
      <c r="Y50">
        <v>0</v>
      </c>
      <c r="Z50">
        <v>4.993995599999999</v>
      </c>
      <c r="AA50">
        <v>10.835639999999998</v>
      </c>
      <c r="AB50">
        <v>10.035570480000001</v>
      </c>
      <c r="AC50">
        <v>7.381953231999999</v>
      </c>
      <c r="AD50">
        <v>9.2942917999999999</v>
      </c>
      <c r="AE50">
        <v>9.7764600000000002</v>
      </c>
      <c r="AF50">
        <v>0</v>
      </c>
      <c r="AG50">
        <v>0</v>
      </c>
      <c r="AH50">
        <v>38.846886999999995</v>
      </c>
      <c r="AI50">
        <v>11.640311999999998</v>
      </c>
      <c r="AJ50">
        <v>0</v>
      </c>
      <c r="AK50">
        <v>12.891999999999998</v>
      </c>
      <c r="AL50">
        <v>20.155329999999999</v>
      </c>
      <c r="AM50">
        <v>4.0624761904761906</v>
      </c>
      <c r="AN50">
        <v>0</v>
      </c>
      <c r="AO50">
        <v>7.4675999999999991</v>
      </c>
      <c r="AP50">
        <v>2.9283660000000005</v>
      </c>
      <c r="AQ50">
        <v>0</v>
      </c>
      <c r="AR50">
        <v>12.478512</v>
      </c>
      <c r="AS50">
        <v>8.0636668799999995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25.47377296944148</v>
      </c>
      <c r="BB50">
        <f t="shared" si="0"/>
        <v>668.63448776072744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28.381960044776118</v>
      </c>
      <c r="L51">
        <v>35.107992008992198</v>
      </c>
      <c r="M51">
        <v>0</v>
      </c>
      <c r="N51">
        <v>30.003625417472318</v>
      </c>
      <c r="O51">
        <v>50.377678009317556</v>
      </c>
      <c r="P51">
        <v>60.955017301038062</v>
      </c>
      <c r="Q51">
        <v>2.8765327974683541</v>
      </c>
      <c r="R51">
        <v>11.180317795457452</v>
      </c>
      <c r="S51">
        <v>6.9559691515591027</v>
      </c>
      <c r="T51">
        <v>0</v>
      </c>
      <c r="U51">
        <v>243.68144539964902</v>
      </c>
      <c r="V51">
        <v>5.1602800000000002</v>
      </c>
      <c r="W51">
        <v>11.158358604311289</v>
      </c>
      <c r="X51">
        <v>36.676009697504462</v>
      </c>
      <c r="Y51">
        <v>0</v>
      </c>
      <c r="Z51">
        <v>4.993995599999999</v>
      </c>
      <c r="AA51">
        <v>10.835639999999998</v>
      </c>
      <c r="AB51">
        <v>10.035570480000001</v>
      </c>
      <c r="AC51">
        <v>7.381953231999999</v>
      </c>
      <c r="AD51">
        <v>9.2942917999999999</v>
      </c>
      <c r="AE51">
        <v>9.7764600000000002</v>
      </c>
      <c r="AF51">
        <v>0</v>
      </c>
      <c r="AG51">
        <v>0</v>
      </c>
      <c r="AH51">
        <v>38.846886999999995</v>
      </c>
      <c r="AI51">
        <v>7.7602079999999987</v>
      </c>
      <c r="AJ51">
        <v>0</v>
      </c>
      <c r="AK51">
        <v>12.891999999999998</v>
      </c>
      <c r="AL51">
        <v>20.155329999999999</v>
      </c>
      <c r="AM51">
        <v>4.0624761904761906</v>
      </c>
      <c r="AN51">
        <v>0</v>
      </c>
      <c r="AO51">
        <v>7.4675999999999991</v>
      </c>
      <c r="AP51">
        <v>2.9283660000000005</v>
      </c>
      <c r="AQ51">
        <v>0</v>
      </c>
      <c r="AR51">
        <v>12.478512</v>
      </c>
      <c r="AS51">
        <v>8.0636668799999995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25.304214144690764</v>
      </c>
      <c r="BB51">
        <f t="shared" si="0"/>
        <v>664.18392926533159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28.362058401826484</v>
      </c>
      <c r="L52">
        <v>35.107992008992198</v>
      </c>
      <c r="M52">
        <v>0</v>
      </c>
      <c r="N52">
        <v>30.003625417472318</v>
      </c>
      <c r="O52">
        <v>50.377678009317556</v>
      </c>
      <c r="P52">
        <v>60.955017301038062</v>
      </c>
      <c r="Q52">
        <v>2.8765327974683541</v>
      </c>
      <c r="R52">
        <v>11.180317795457452</v>
      </c>
      <c r="S52">
        <v>6.9559691515591027</v>
      </c>
      <c r="T52">
        <v>0</v>
      </c>
      <c r="U52">
        <v>243.68144539964902</v>
      </c>
      <c r="V52">
        <v>5.1602800000000002</v>
      </c>
      <c r="W52">
        <v>11.158358604311289</v>
      </c>
      <c r="X52">
        <v>36.48915186469516</v>
      </c>
      <c r="Y52">
        <v>0</v>
      </c>
      <c r="Z52">
        <v>4.993995599999999</v>
      </c>
      <c r="AA52">
        <v>10.835639999999998</v>
      </c>
      <c r="AB52">
        <v>10.035570480000001</v>
      </c>
      <c r="AC52">
        <v>7.381953231999999</v>
      </c>
      <c r="AD52">
        <v>9.2942917999999999</v>
      </c>
      <c r="AE52">
        <v>9.7764600000000002</v>
      </c>
      <c r="AF52">
        <v>0</v>
      </c>
      <c r="AG52">
        <v>0</v>
      </c>
      <c r="AH52">
        <v>38.846886999999995</v>
      </c>
      <c r="AI52">
        <v>7.7602079999999987</v>
      </c>
      <c r="AJ52">
        <v>0</v>
      </c>
      <c r="AK52">
        <v>12.891999999999998</v>
      </c>
      <c r="AL52">
        <v>20.155329999999999</v>
      </c>
      <c r="AM52">
        <v>4.0624761904761906</v>
      </c>
      <c r="AN52">
        <v>0</v>
      </c>
      <c r="AO52">
        <v>7.4675999999999991</v>
      </c>
      <c r="AP52">
        <v>2.9283660000000005</v>
      </c>
      <c r="AQ52">
        <v>0</v>
      </c>
      <c r="AR52">
        <v>12.478512</v>
      </c>
      <c r="AS52">
        <v>8.0636668799999995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25.296625759017875</v>
      </c>
      <c r="BB52">
        <f t="shared" si="0"/>
        <v>663.98475817524559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28.381960044776118</v>
      </c>
      <c r="L53">
        <v>35.399081662011575</v>
      </c>
      <c r="M53">
        <v>0</v>
      </c>
      <c r="N53">
        <v>30.003625417472318</v>
      </c>
      <c r="O53">
        <v>50.377678009317556</v>
      </c>
      <c r="P53">
        <v>57.605934095374181</v>
      </c>
      <c r="Q53">
        <v>1.5260184446366782</v>
      </c>
      <c r="R53">
        <v>5.8356297243560764</v>
      </c>
      <c r="S53">
        <v>3.6114374901387869</v>
      </c>
      <c r="T53">
        <v>0</v>
      </c>
      <c r="U53">
        <v>243.68144539964902</v>
      </c>
      <c r="V53">
        <v>0</v>
      </c>
      <c r="W53">
        <v>5.0042472864558762</v>
      </c>
      <c r="X53">
        <v>18</v>
      </c>
      <c r="Y53">
        <v>0</v>
      </c>
      <c r="Z53">
        <v>4.993995599999999</v>
      </c>
      <c r="AA53">
        <v>10.835639999999998</v>
      </c>
      <c r="AB53">
        <v>10.035570480000001</v>
      </c>
      <c r="AC53">
        <v>7.381953231999999</v>
      </c>
      <c r="AD53">
        <v>9.2942917999999999</v>
      </c>
      <c r="AE53">
        <v>9.7764600000000002</v>
      </c>
      <c r="AF53">
        <v>0</v>
      </c>
      <c r="AG53">
        <v>0</v>
      </c>
      <c r="AH53">
        <v>38.846886999999995</v>
      </c>
      <c r="AI53">
        <v>8.0835499999999971</v>
      </c>
      <c r="AJ53">
        <v>0</v>
      </c>
      <c r="AK53">
        <v>12.891999999999998</v>
      </c>
      <c r="AL53">
        <v>20.155329999999999</v>
      </c>
      <c r="AM53">
        <v>4.0624761904761906</v>
      </c>
      <c r="AN53">
        <v>0</v>
      </c>
      <c r="AO53">
        <v>7.4675999999999991</v>
      </c>
      <c r="AP53">
        <v>2.9283660000000005</v>
      </c>
      <c r="AQ53">
        <v>0</v>
      </c>
      <c r="AR53">
        <v>12.478512</v>
      </c>
      <c r="AS53">
        <v>8.0636668799999995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23.734746846227797</v>
      </c>
      <c r="BB53">
        <f t="shared" si="0"/>
        <v>622.98860991043671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28.362058401826484</v>
      </c>
      <c r="L54">
        <v>35.399081662011575</v>
      </c>
      <c r="M54">
        <v>0</v>
      </c>
      <c r="N54">
        <v>30.005380642831344</v>
      </c>
      <c r="O54">
        <v>50.37667044906398</v>
      </c>
      <c r="P54">
        <v>57.605934095374181</v>
      </c>
      <c r="Q54">
        <v>1.5260184446366782</v>
      </c>
      <c r="R54">
        <v>5.8356297243560764</v>
      </c>
      <c r="S54">
        <v>3.6114374901387869</v>
      </c>
      <c r="T54">
        <v>0</v>
      </c>
      <c r="U54">
        <v>243.68144539964902</v>
      </c>
      <c r="V54">
        <v>0</v>
      </c>
      <c r="W54">
        <v>5.0042472864558762</v>
      </c>
      <c r="X54">
        <v>18</v>
      </c>
      <c r="Y54">
        <v>0</v>
      </c>
      <c r="Z54">
        <v>4.993995599999999</v>
      </c>
      <c r="AA54">
        <v>10.835639999999998</v>
      </c>
      <c r="AB54">
        <v>10.035570480000001</v>
      </c>
      <c r="AC54">
        <v>7.381953231999999</v>
      </c>
      <c r="AD54">
        <v>9.2942917999999999</v>
      </c>
      <c r="AE54">
        <v>9.7764600000000002</v>
      </c>
      <c r="AF54">
        <v>0</v>
      </c>
      <c r="AG54">
        <v>0</v>
      </c>
      <c r="AH54">
        <v>38.846886999999995</v>
      </c>
      <c r="AI54">
        <v>8.0835499999999971</v>
      </c>
      <c r="AJ54">
        <v>0</v>
      </c>
      <c r="AK54">
        <v>12.891999999999998</v>
      </c>
      <c r="AL54">
        <v>20.155329999999999</v>
      </c>
      <c r="AM54">
        <v>4.0624761904761906</v>
      </c>
      <c r="AN54">
        <v>0</v>
      </c>
      <c r="AO54">
        <v>7.4675999999999991</v>
      </c>
      <c r="AP54">
        <v>2.9283660000000005</v>
      </c>
      <c r="AQ54">
        <v>0</v>
      </c>
      <c r="AR54">
        <v>12.478512</v>
      </c>
      <c r="AS54">
        <v>8.0636668799999995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23.734043569967699</v>
      </c>
      <c r="BB54">
        <f t="shared" si="0"/>
        <v>622.97015920885258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28.413065102519091</v>
      </c>
      <c r="L55">
        <v>35.399081662011575</v>
      </c>
      <c r="M55">
        <v>0</v>
      </c>
      <c r="N55">
        <v>30.005380642831344</v>
      </c>
      <c r="O55">
        <v>50.380946609841146</v>
      </c>
      <c r="P55">
        <v>57.605934095374181</v>
      </c>
      <c r="Q55">
        <v>1.526404510380623</v>
      </c>
      <c r="R55">
        <v>5.9197442672605796</v>
      </c>
      <c r="S55">
        <v>3.6860302610872675</v>
      </c>
      <c r="T55">
        <v>0</v>
      </c>
      <c r="U55">
        <v>243.68144539964902</v>
      </c>
      <c r="V55">
        <v>0</v>
      </c>
      <c r="W55">
        <v>5.0042472864558762</v>
      </c>
      <c r="X55">
        <v>18</v>
      </c>
      <c r="Y55">
        <v>0</v>
      </c>
      <c r="Z55">
        <v>4.993995599999999</v>
      </c>
      <c r="AA55">
        <v>10.835639999999998</v>
      </c>
      <c r="AB55">
        <v>10.035570480000001</v>
      </c>
      <c r="AC55">
        <v>7.381953231999999</v>
      </c>
      <c r="AD55">
        <v>9.2942917999999999</v>
      </c>
      <c r="AE55">
        <v>10.754106</v>
      </c>
      <c r="AF55">
        <v>0</v>
      </c>
      <c r="AG55">
        <v>0</v>
      </c>
      <c r="AH55">
        <v>38.846886999999995</v>
      </c>
      <c r="AI55">
        <v>8.0835499999999971</v>
      </c>
      <c r="AJ55">
        <v>0</v>
      </c>
      <c r="AK55">
        <v>12.891999999999998</v>
      </c>
      <c r="AL55">
        <v>20.155329999999999</v>
      </c>
      <c r="AM55">
        <v>4.0624761904761906</v>
      </c>
      <c r="AN55">
        <v>0</v>
      </c>
      <c r="AO55">
        <v>7.4675999999999991</v>
      </c>
      <c r="AP55">
        <v>2.9283660000000005</v>
      </c>
      <c r="AQ55">
        <v>0</v>
      </c>
      <c r="AR55">
        <v>12.478512</v>
      </c>
      <c r="AS55">
        <v>8.0636668799999995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23.777790556277406</v>
      </c>
      <c r="BB55">
        <f t="shared" si="0"/>
        <v>624.11843446360956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28.393218221841803</v>
      </c>
      <c r="L56">
        <v>35.399081662011575</v>
      </c>
      <c r="M56">
        <v>0</v>
      </c>
      <c r="N56">
        <v>30.002663898177111</v>
      </c>
      <c r="O56">
        <v>50.377678009317556</v>
      </c>
      <c r="P56">
        <v>57.605934095374181</v>
      </c>
      <c r="Q56">
        <v>1.526404510380623</v>
      </c>
      <c r="R56">
        <v>5.9197442672605796</v>
      </c>
      <c r="S56">
        <v>3.6860302610872675</v>
      </c>
      <c r="T56">
        <v>0</v>
      </c>
      <c r="U56">
        <v>243.68144539964902</v>
      </c>
      <c r="V56">
        <v>0</v>
      </c>
      <c r="W56">
        <v>5.0042472864558762</v>
      </c>
      <c r="X56">
        <v>18</v>
      </c>
      <c r="Y56">
        <v>0</v>
      </c>
      <c r="Z56">
        <v>4.993995599999999</v>
      </c>
      <c r="AA56">
        <v>10.835639999999998</v>
      </c>
      <c r="AB56">
        <v>10.035570480000001</v>
      </c>
      <c r="AC56">
        <v>7.381953231999999</v>
      </c>
      <c r="AD56">
        <v>9.2942917999999999</v>
      </c>
      <c r="AE56">
        <v>10.754106</v>
      </c>
      <c r="AF56">
        <v>0</v>
      </c>
      <c r="AG56">
        <v>0</v>
      </c>
      <c r="AH56">
        <v>38.846886999999995</v>
      </c>
      <c r="AI56">
        <v>8.0835499999999971</v>
      </c>
      <c r="AJ56">
        <v>0</v>
      </c>
      <c r="AK56">
        <v>12.891999999999998</v>
      </c>
      <c r="AL56">
        <v>20.155329999999999</v>
      </c>
      <c r="AM56">
        <v>4.0624761904761906</v>
      </c>
      <c r="AN56">
        <v>0</v>
      </c>
      <c r="AO56">
        <v>7.4675999999999991</v>
      </c>
      <c r="AP56">
        <v>2.9283660000000005</v>
      </c>
      <c r="AQ56">
        <v>0</v>
      </c>
      <c r="AR56">
        <v>12.478512</v>
      </c>
      <c r="AS56">
        <v>8.0636668799999995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23.776842623470348</v>
      </c>
      <c r="BB56">
        <f t="shared" si="0"/>
        <v>624.09355017056157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28.413065102519091</v>
      </c>
      <c r="L57">
        <v>35.399081662011575</v>
      </c>
      <c r="M57">
        <v>0</v>
      </c>
      <c r="N57">
        <v>30.005763027767209</v>
      </c>
      <c r="O57">
        <v>50.377678009317556</v>
      </c>
      <c r="P57">
        <v>57.612260079866047</v>
      </c>
      <c r="Q57">
        <v>1.526404510380623</v>
      </c>
      <c r="R57">
        <v>5.9197442672605796</v>
      </c>
      <c r="S57">
        <v>3.6860302610872675</v>
      </c>
      <c r="T57">
        <v>0</v>
      </c>
      <c r="U57">
        <v>243.68144539964902</v>
      </c>
      <c r="V57">
        <v>0</v>
      </c>
      <c r="W57">
        <v>5.0042472864558762</v>
      </c>
      <c r="X57">
        <v>18</v>
      </c>
      <c r="Y57">
        <v>0</v>
      </c>
      <c r="Z57">
        <v>4.993995599999999</v>
      </c>
      <c r="AA57">
        <v>10.835639999999998</v>
      </c>
      <c r="AB57">
        <v>10.035570480000001</v>
      </c>
      <c r="AC57">
        <v>7.381953231999999</v>
      </c>
      <c r="AD57">
        <v>9.2942917999999999</v>
      </c>
      <c r="AE57">
        <v>10.754106</v>
      </c>
      <c r="AF57">
        <v>0</v>
      </c>
      <c r="AG57">
        <v>0</v>
      </c>
      <c r="AH57">
        <v>38.846886999999995</v>
      </c>
      <c r="AI57">
        <v>8.0835499999999971</v>
      </c>
      <c r="AJ57">
        <v>0</v>
      </c>
      <c r="AK57">
        <v>12.891999999999998</v>
      </c>
      <c r="AL57">
        <v>20.155329999999999</v>
      </c>
      <c r="AM57">
        <v>4.0624761904761906</v>
      </c>
      <c r="AN57">
        <v>0</v>
      </c>
      <c r="AO57">
        <v>7.4675999999999991</v>
      </c>
      <c r="AP57">
        <v>2.9283660000000005</v>
      </c>
      <c r="AQ57">
        <v>0</v>
      </c>
      <c r="AR57">
        <v>12.478512</v>
      </c>
      <c r="AS57">
        <v>8.0636668799999995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23.777916905030185</v>
      </c>
      <c r="BB57">
        <f t="shared" si="0"/>
        <v>624.12174788376092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28.401414016853931</v>
      </c>
      <c r="L58">
        <v>35.399081662011575</v>
      </c>
      <c r="M58">
        <v>0</v>
      </c>
      <c r="N58">
        <v>30.005763027767209</v>
      </c>
      <c r="O58">
        <v>50.377678009317556</v>
      </c>
      <c r="P58">
        <v>57.612260079866047</v>
      </c>
      <c r="Q58">
        <v>1.526404510380623</v>
      </c>
      <c r="R58">
        <v>5.9197442672605796</v>
      </c>
      <c r="S58">
        <v>3.6860302610872675</v>
      </c>
      <c r="T58">
        <v>0</v>
      </c>
      <c r="U58">
        <v>243.68144539964902</v>
      </c>
      <c r="V58">
        <v>0</v>
      </c>
      <c r="W58">
        <v>5.0042472864558762</v>
      </c>
      <c r="X58">
        <v>18</v>
      </c>
      <c r="Y58">
        <v>0</v>
      </c>
      <c r="Z58">
        <v>4.993995599999999</v>
      </c>
      <c r="AA58">
        <v>10.835639999999998</v>
      </c>
      <c r="AB58">
        <v>10.035570480000001</v>
      </c>
      <c r="AC58">
        <v>7.381953231999999</v>
      </c>
      <c r="AD58">
        <v>9.2942917999999999</v>
      </c>
      <c r="AE58">
        <v>10.754106</v>
      </c>
      <c r="AF58">
        <v>0</v>
      </c>
      <c r="AG58">
        <v>0</v>
      </c>
      <c r="AH58">
        <v>38.846886999999995</v>
      </c>
      <c r="AI58">
        <v>8.0835499999999971</v>
      </c>
      <c r="AJ58">
        <v>0</v>
      </c>
      <c r="AK58">
        <v>12.891999999999998</v>
      </c>
      <c r="AL58">
        <v>20.155329999999999</v>
      </c>
      <c r="AM58">
        <v>4.0624761904761906</v>
      </c>
      <c r="AN58">
        <v>0</v>
      </c>
      <c r="AO58">
        <v>7.4675999999999991</v>
      </c>
      <c r="AP58">
        <v>2.9283660000000005</v>
      </c>
      <c r="AQ58">
        <v>0</v>
      </c>
      <c r="AR58">
        <v>12.478512</v>
      </c>
      <c r="AS58">
        <v>8.0636668799999995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23.777489322737633</v>
      </c>
      <c r="BB58">
        <f t="shared" si="0"/>
        <v>624.11052438038826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28.413065102519091</v>
      </c>
      <c r="L59">
        <v>35.107992008992198</v>
      </c>
      <c r="M59">
        <v>0</v>
      </c>
      <c r="N59">
        <v>30.003625417472318</v>
      </c>
      <c r="O59">
        <v>50.377678009317556</v>
      </c>
      <c r="P59">
        <v>57.605934095374181</v>
      </c>
      <c r="Q59">
        <v>1.526404510380623</v>
      </c>
      <c r="R59">
        <v>5.9197442672605796</v>
      </c>
      <c r="S59">
        <v>3.6860302610872675</v>
      </c>
      <c r="T59">
        <v>0</v>
      </c>
      <c r="U59">
        <v>243.68144539964902</v>
      </c>
      <c r="V59">
        <v>0</v>
      </c>
      <c r="W59">
        <v>5.0042472864558762</v>
      </c>
      <c r="X59">
        <v>18</v>
      </c>
      <c r="Y59">
        <v>0</v>
      </c>
      <c r="Z59">
        <v>4.993995599999999</v>
      </c>
      <c r="AA59">
        <v>10.835639999999998</v>
      </c>
      <c r="AB59">
        <v>10.035570480000001</v>
      </c>
      <c r="AC59">
        <v>7.381953231999999</v>
      </c>
      <c r="AD59">
        <v>9.2942917999999999</v>
      </c>
      <c r="AE59">
        <v>10.754106</v>
      </c>
      <c r="AF59">
        <v>0</v>
      </c>
      <c r="AG59">
        <v>0</v>
      </c>
      <c r="AH59">
        <v>38.846886999999995</v>
      </c>
      <c r="AI59">
        <v>8.0835499999999971</v>
      </c>
      <c r="AJ59">
        <v>0</v>
      </c>
      <c r="AK59">
        <v>12.891999999999998</v>
      </c>
      <c r="AL59">
        <v>20.155329999999999</v>
      </c>
      <c r="AM59">
        <v>4.0624761904761906</v>
      </c>
      <c r="AN59">
        <v>0</v>
      </c>
      <c r="AO59">
        <v>7.4675999999999991</v>
      </c>
      <c r="AP59">
        <v>2.9283660000000005</v>
      </c>
      <c r="AQ59">
        <v>0</v>
      </c>
      <c r="AR59">
        <v>12.478512</v>
      </c>
      <c r="AS59">
        <v>8.0636668799999995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23.76692335630921</v>
      </c>
      <c r="BB59">
        <f t="shared" si="0"/>
        <v>623.83318818467569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28.401414016853931</v>
      </c>
      <c r="L60">
        <v>35.107992008992198</v>
      </c>
      <c r="M60">
        <v>0</v>
      </c>
      <c r="N60">
        <v>30.003625417472318</v>
      </c>
      <c r="O60">
        <v>50.377678009317556</v>
      </c>
      <c r="P60">
        <v>57.605934095374181</v>
      </c>
      <c r="Q60">
        <v>1.4116944897196262</v>
      </c>
      <c r="R60">
        <v>5.9197442672605796</v>
      </c>
      <c r="S60">
        <v>3.6860302610872675</v>
      </c>
      <c r="T60">
        <v>0</v>
      </c>
      <c r="U60">
        <v>243.68144539964902</v>
      </c>
      <c r="V60">
        <v>0</v>
      </c>
      <c r="W60">
        <v>5.0042472864558762</v>
      </c>
      <c r="X60">
        <v>18</v>
      </c>
      <c r="Y60">
        <v>0</v>
      </c>
      <c r="Z60">
        <v>4.993995599999999</v>
      </c>
      <c r="AA60">
        <v>10.835639999999998</v>
      </c>
      <c r="AB60">
        <v>10.035570480000001</v>
      </c>
      <c r="AC60">
        <v>7.381953231999999</v>
      </c>
      <c r="AD60">
        <v>9.2942917999999999</v>
      </c>
      <c r="AE60">
        <v>10.754106</v>
      </c>
      <c r="AF60">
        <v>0</v>
      </c>
      <c r="AG60">
        <v>0</v>
      </c>
      <c r="AH60">
        <v>38.846886999999995</v>
      </c>
      <c r="AI60">
        <v>8.0835499999999971</v>
      </c>
      <c r="AJ60">
        <v>0</v>
      </c>
      <c r="AK60">
        <v>12.891999999999998</v>
      </c>
      <c r="AL60">
        <v>20.155329999999999</v>
      </c>
      <c r="AM60">
        <v>4.0624761904761906</v>
      </c>
      <c r="AN60">
        <v>0</v>
      </c>
      <c r="AO60">
        <v>7.4675999999999991</v>
      </c>
      <c r="AP60">
        <v>2.9283660000000005</v>
      </c>
      <c r="AQ60">
        <v>0</v>
      </c>
      <c r="AR60">
        <v>12.478512</v>
      </c>
      <c r="AS60">
        <v>8.0636668799999995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23.762285957178062</v>
      </c>
      <c r="BB60">
        <f t="shared" si="0"/>
        <v>623.71146447748072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28.413065102519091</v>
      </c>
      <c r="L61">
        <v>35.399081662011575</v>
      </c>
      <c r="M61">
        <v>0</v>
      </c>
      <c r="N61">
        <v>30.003625417472318</v>
      </c>
      <c r="O61">
        <v>50.377678009317556</v>
      </c>
      <c r="P61">
        <v>57.605934095374181</v>
      </c>
      <c r="Q61">
        <v>1.4116944897196262</v>
      </c>
      <c r="R61">
        <v>5.9197442672605796</v>
      </c>
      <c r="S61">
        <v>3.6860302610872675</v>
      </c>
      <c r="T61">
        <v>0</v>
      </c>
      <c r="U61">
        <v>243.68144539964902</v>
      </c>
      <c r="V61">
        <v>0</v>
      </c>
      <c r="W61">
        <v>5.0042472864558762</v>
      </c>
      <c r="X61">
        <v>18</v>
      </c>
      <c r="Y61">
        <v>0</v>
      </c>
      <c r="Z61">
        <v>4.993995599999999</v>
      </c>
      <c r="AA61">
        <v>10.835639999999998</v>
      </c>
      <c r="AB61">
        <v>10.035570480000001</v>
      </c>
      <c r="AC61">
        <v>7.381953231999999</v>
      </c>
      <c r="AD61">
        <v>9.2942917999999999</v>
      </c>
      <c r="AE61">
        <v>10.754106</v>
      </c>
      <c r="AF61">
        <v>0</v>
      </c>
      <c r="AG61">
        <v>0</v>
      </c>
      <c r="AH61">
        <v>38.846886999999995</v>
      </c>
      <c r="AI61">
        <v>8.0835499999999971</v>
      </c>
      <c r="AJ61">
        <v>0</v>
      </c>
      <c r="AK61">
        <v>12.891999999999998</v>
      </c>
      <c r="AL61">
        <v>20.155329999999999</v>
      </c>
      <c r="AM61">
        <v>4.0624761904761906</v>
      </c>
      <c r="AN61">
        <v>0</v>
      </c>
      <c r="AO61">
        <v>7.4675999999999991</v>
      </c>
      <c r="AP61">
        <v>2.9283660000000005</v>
      </c>
      <c r="AQ61">
        <v>0</v>
      </c>
      <c r="AR61">
        <v>12.478512</v>
      </c>
      <c r="AS61">
        <v>8.0636668799999995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23.773396558267283</v>
      </c>
      <c r="BB61">
        <f t="shared" si="0"/>
        <v>624.00309461507607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28.401414016853931</v>
      </c>
      <c r="L62">
        <v>35.107992008992198</v>
      </c>
      <c r="M62">
        <v>0</v>
      </c>
      <c r="N62">
        <v>30.003625417472318</v>
      </c>
      <c r="O62">
        <v>50.377678009317556</v>
      </c>
      <c r="P62">
        <v>57.605934095374181</v>
      </c>
      <c r="Q62">
        <v>1.3290678565737049</v>
      </c>
      <c r="R62">
        <v>5.812092511332728</v>
      </c>
      <c r="S62">
        <v>3.5596036933333339</v>
      </c>
      <c r="T62">
        <v>0</v>
      </c>
      <c r="U62">
        <v>243.68144539964902</v>
      </c>
      <c r="V62">
        <v>0</v>
      </c>
      <c r="W62">
        <v>5.0042472864558762</v>
      </c>
      <c r="X62">
        <v>18</v>
      </c>
      <c r="Y62">
        <v>0</v>
      </c>
      <c r="Z62">
        <v>4.993995599999999</v>
      </c>
      <c r="AA62">
        <v>10.835639999999998</v>
      </c>
      <c r="AB62">
        <v>10.035570480000001</v>
      </c>
      <c r="AC62">
        <v>7.381953231999999</v>
      </c>
      <c r="AD62">
        <v>9.2942917999999999</v>
      </c>
      <c r="AE62">
        <v>10.754106</v>
      </c>
      <c r="AF62">
        <v>0</v>
      </c>
      <c r="AG62">
        <v>0</v>
      </c>
      <c r="AH62">
        <v>38.846886999999995</v>
      </c>
      <c r="AI62">
        <v>8.0835499999999971</v>
      </c>
      <c r="AJ62">
        <v>0</v>
      </c>
      <c r="AK62">
        <v>12.891999999999998</v>
      </c>
      <c r="AL62">
        <v>20.155329999999999</v>
      </c>
      <c r="AM62">
        <v>4.0624761904761906</v>
      </c>
      <c r="AN62">
        <v>0</v>
      </c>
      <c r="AO62">
        <v>7.4675999999999991</v>
      </c>
      <c r="AP62">
        <v>2.9283660000000005</v>
      </c>
      <c r="AQ62">
        <v>0</v>
      </c>
      <c r="AR62">
        <v>12.478512</v>
      </c>
      <c r="AS62">
        <v>8.0636668799999995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23.750663015158604</v>
      </c>
      <c r="BB62">
        <f t="shared" si="0"/>
        <v>623.40638246267258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28.413065102519091</v>
      </c>
      <c r="L63">
        <v>35.107992008992198</v>
      </c>
      <c r="M63">
        <v>0</v>
      </c>
      <c r="N63">
        <v>30.003625417472318</v>
      </c>
      <c r="O63">
        <v>50.377678009317556</v>
      </c>
      <c r="P63">
        <v>57.605934095374181</v>
      </c>
      <c r="Q63">
        <v>1.3290678565737049</v>
      </c>
      <c r="R63">
        <v>5.812092511332728</v>
      </c>
      <c r="S63">
        <v>3.5596036933333339</v>
      </c>
      <c r="T63">
        <v>0</v>
      </c>
      <c r="U63">
        <v>243.68144539964902</v>
      </c>
      <c r="V63">
        <v>0</v>
      </c>
      <c r="W63">
        <v>5.0042472864558762</v>
      </c>
      <c r="X63">
        <v>18</v>
      </c>
      <c r="Y63">
        <v>0</v>
      </c>
      <c r="Z63">
        <v>4.993995599999999</v>
      </c>
      <c r="AA63">
        <v>10.835639999999998</v>
      </c>
      <c r="AB63">
        <v>10.035570480000001</v>
      </c>
      <c r="AC63">
        <v>7.381953231999999</v>
      </c>
      <c r="AD63">
        <v>9.2942917999999999</v>
      </c>
      <c r="AE63">
        <v>10.754106</v>
      </c>
      <c r="AF63">
        <v>0</v>
      </c>
      <c r="AG63">
        <v>0</v>
      </c>
      <c r="AH63">
        <v>38.846886999999995</v>
      </c>
      <c r="AI63">
        <v>8.0835499999999971</v>
      </c>
      <c r="AJ63">
        <v>0</v>
      </c>
      <c r="AK63">
        <v>12.891999999999998</v>
      </c>
      <c r="AL63">
        <v>20.155329999999999</v>
      </c>
      <c r="AM63">
        <v>4.0624761904761906</v>
      </c>
      <c r="AN63">
        <v>0</v>
      </c>
      <c r="AO63">
        <v>7.4675999999999991</v>
      </c>
      <c r="AP63">
        <v>0.97612199999999982</v>
      </c>
      <c r="AQ63">
        <v>0</v>
      </c>
      <c r="AR63">
        <v>12.478512</v>
      </c>
      <c r="AS63">
        <v>8.0636668799999995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23.679443293451161</v>
      </c>
      <c r="BB63">
        <f t="shared" si="0"/>
        <v>621.53700927004513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28.401414016853931</v>
      </c>
      <c r="L64">
        <v>35.107992008992198</v>
      </c>
      <c r="M64">
        <v>0</v>
      </c>
      <c r="N64">
        <v>30.003625417472318</v>
      </c>
      <c r="O64">
        <v>50.377678009317556</v>
      </c>
      <c r="P64">
        <v>57.605934095374181</v>
      </c>
      <c r="Q64">
        <v>1.3290678565737049</v>
      </c>
      <c r="R64">
        <v>5.812092511332728</v>
      </c>
      <c r="S64">
        <v>3.5596036933333339</v>
      </c>
      <c r="T64">
        <v>0</v>
      </c>
      <c r="U64">
        <v>243.68144539964902</v>
      </c>
      <c r="V64">
        <v>0</v>
      </c>
      <c r="W64">
        <v>5.0042472864558762</v>
      </c>
      <c r="X64">
        <v>18</v>
      </c>
      <c r="Y64">
        <v>0</v>
      </c>
      <c r="Z64">
        <v>4.993995599999999</v>
      </c>
      <c r="AA64">
        <v>10.835639999999998</v>
      </c>
      <c r="AB64">
        <v>10.035570480000001</v>
      </c>
      <c r="AC64">
        <v>7.381953231999999</v>
      </c>
      <c r="AD64">
        <v>9.2942917999999999</v>
      </c>
      <c r="AE64">
        <v>10.754106</v>
      </c>
      <c r="AF64">
        <v>0</v>
      </c>
      <c r="AG64">
        <v>0</v>
      </c>
      <c r="AH64">
        <v>38.846886999999995</v>
      </c>
      <c r="AI64">
        <v>8.0835499999999971</v>
      </c>
      <c r="AJ64">
        <v>0</v>
      </c>
      <c r="AK64">
        <v>12.891999999999998</v>
      </c>
      <c r="AL64">
        <v>20.155329999999999</v>
      </c>
      <c r="AM64">
        <v>4.0624761904761906</v>
      </c>
      <c r="AN64">
        <v>0</v>
      </c>
      <c r="AO64">
        <v>7.4675999999999991</v>
      </c>
      <c r="AP64">
        <v>0</v>
      </c>
      <c r="AQ64">
        <v>0</v>
      </c>
      <c r="AR64">
        <v>12.478512</v>
      </c>
      <c r="AS64">
        <v>8.0636668799999995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23.643192059158604</v>
      </c>
      <c r="BB64">
        <f t="shared" si="0"/>
        <v>620.58548741867253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28.413159034494864</v>
      </c>
      <c r="L65">
        <v>35.107992008992198</v>
      </c>
      <c r="M65">
        <v>0</v>
      </c>
      <c r="N65">
        <v>30.003625417472318</v>
      </c>
      <c r="O65">
        <v>50.377678009317556</v>
      </c>
      <c r="P65">
        <v>57.605934095374181</v>
      </c>
      <c r="Q65">
        <v>1.3290678565737049</v>
      </c>
      <c r="R65">
        <v>5.812092511332728</v>
      </c>
      <c r="S65">
        <v>3.5596036933333339</v>
      </c>
      <c r="T65">
        <v>0</v>
      </c>
      <c r="U65">
        <v>243.68144539964902</v>
      </c>
      <c r="V65">
        <v>0</v>
      </c>
      <c r="W65">
        <v>5.0042472864558762</v>
      </c>
      <c r="X65">
        <v>18</v>
      </c>
      <c r="Y65">
        <v>0</v>
      </c>
      <c r="Z65">
        <v>4.993995599999999</v>
      </c>
      <c r="AA65">
        <v>10.835639999999998</v>
      </c>
      <c r="AB65">
        <v>10.035570480000001</v>
      </c>
      <c r="AC65">
        <v>7.381953231999999</v>
      </c>
      <c r="AD65">
        <v>9.2942917999999999</v>
      </c>
      <c r="AE65">
        <v>10.754106</v>
      </c>
      <c r="AF65">
        <v>0</v>
      </c>
      <c r="AG65">
        <v>0</v>
      </c>
      <c r="AH65">
        <v>38.846886999999995</v>
      </c>
      <c r="AI65">
        <v>8.0835499999999971</v>
      </c>
      <c r="AJ65">
        <v>0</v>
      </c>
      <c r="AK65">
        <v>12.891999999999998</v>
      </c>
      <c r="AL65">
        <v>20.155329999999999</v>
      </c>
      <c r="AM65">
        <v>4.0624761904761906</v>
      </c>
      <c r="AN65">
        <v>0</v>
      </c>
      <c r="AO65">
        <v>7.4675999999999991</v>
      </c>
      <c r="AP65">
        <v>0</v>
      </c>
      <c r="AQ65">
        <v>0</v>
      </c>
      <c r="AR65">
        <v>12.478512</v>
      </c>
      <c r="AS65">
        <v>8.0636668799999995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23.643623004744409</v>
      </c>
      <c r="BB65">
        <f t="shared" si="0"/>
        <v>620.59680149072767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28.401507922752813</v>
      </c>
      <c r="L66">
        <v>35.107992008992198</v>
      </c>
      <c r="M66">
        <v>0</v>
      </c>
      <c r="N66">
        <v>30.003625417472318</v>
      </c>
      <c r="O66">
        <v>50.377678009317556</v>
      </c>
      <c r="P66">
        <v>57.605934095374181</v>
      </c>
      <c r="Q66">
        <v>1.3290678565737049</v>
      </c>
      <c r="R66">
        <v>5.812092511332728</v>
      </c>
      <c r="S66">
        <v>3.5596036933333339</v>
      </c>
      <c r="T66">
        <v>0</v>
      </c>
      <c r="U66">
        <v>243.68144539964902</v>
      </c>
      <c r="V66">
        <v>0</v>
      </c>
      <c r="W66">
        <v>5.0042472864558762</v>
      </c>
      <c r="X66">
        <v>18</v>
      </c>
      <c r="Y66">
        <v>0</v>
      </c>
      <c r="Z66">
        <v>4.993995599999999</v>
      </c>
      <c r="AA66">
        <v>10.835639999999998</v>
      </c>
      <c r="AB66">
        <v>10.035570480000001</v>
      </c>
      <c r="AC66">
        <v>7.381953231999999</v>
      </c>
      <c r="AD66">
        <v>9.2942917999999999</v>
      </c>
      <c r="AE66">
        <v>10.754106</v>
      </c>
      <c r="AF66">
        <v>0</v>
      </c>
      <c r="AG66">
        <v>0</v>
      </c>
      <c r="AH66">
        <v>38.846886999999995</v>
      </c>
      <c r="AI66">
        <v>8.0835499999999971</v>
      </c>
      <c r="AJ66">
        <v>0</v>
      </c>
      <c r="AK66">
        <v>12.891999999999998</v>
      </c>
      <c r="AL66">
        <v>20.155329999999999</v>
      </c>
      <c r="AM66">
        <v>4.0624761904761906</v>
      </c>
      <c r="AN66">
        <v>0</v>
      </c>
      <c r="AO66">
        <v>7.4675999999999991</v>
      </c>
      <c r="AP66">
        <v>0</v>
      </c>
      <c r="AQ66">
        <v>0</v>
      </c>
      <c r="AR66">
        <v>12.478512</v>
      </c>
      <c r="AS66">
        <v>8.0636668799999995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23.643195421518161</v>
      </c>
      <c r="BB66">
        <f t="shared" si="0"/>
        <v>620.58557796221191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28.382054618612816</v>
      </c>
      <c r="L67">
        <v>35.107992008992198</v>
      </c>
      <c r="M67">
        <v>0</v>
      </c>
      <c r="N67">
        <v>30.003625417472318</v>
      </c>
      <c r="O67">
        <v>50.377678009317556</v>
      </c>
      <c r="P67">
        <v>57.605934095374181</v>
      </c>
      <c r="Q67">
        <v>1.3283919043824701</v>
      </c>
      <c r="R67">
        <v>5.7207422649769581</v>
      </c>
      <c r="S67">
        <v>3.4679882920152085</v>
      </c>
      <c r="T67">
        <v>0</v>
      </c>
      <c r="U67">
        <v>243.68144539964902</v>
      </c>
      <c r="V67">
        <v>0</v>
      </c>
      <c r="W67">
        <v>5.0042472864558762</v>
      </c>
      <c r="X67">
        <v>37.464964341237618</v>
      </c>
      <c r="Y67">
        <v>0</v>
      </c>
      <c r="Z67">
        <v>4.993995599999999</v>
      </c>
      <c r="AA67">
        <v>10.835639999999998</v>
      </c>
      <c r="AB67">
        <v>10.035570480000001</v>
      </c>
      <c r="AC67">
        <v>7.381953231999999</v>
      </c>
      <c r="AD67">
        <v>9.2942917999999999</v>
      </c>
      <c r="AE67">
        <v>10.754106</v>
      </c>
      <c r="AF67">
        <v>0</v>
      </c>
      <c r="AG67">
        <v>0</v>
      </c>
      <c r="AH67">
        <v>38.846886999999995</v>
      </c>
      <c r="AI67">
        <v>8.0835499999999971</v>
      </c>
      <c r="AJ67">
        <v>0</v>
      </c>
      <c r="AK67">
        <v>12.891999999999998</v>
      </c>
      <c r="AL67">
        <v>20.155329999999999</v>
      </c>
      <c r="AM67">
        <v>4.0624761904761906</v>
      </c>
      <c r="AN67">
        <v>0</v>
      </c>
      <c r="AO67">
        <v>7.4675999999999991</v>
      </c>
      <c r="AP67">
        <v>0</v>
      </c>
      <c r="AQ67">
        <v>0</v>
      </c>
      <c r="AR67">
        <v>12.478512</v>
      </c>
      <c r="AS67">
        <v>8.0636668799999995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24.35010605707453</v>
      </c>
      <c r="BB67">
        <f t="shared" si="0"/>
        <v>639.14053676388801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28.370383917113006</v>
      </c>
      <c r="L68">
        <v>35.107992008992198</v>
      </c>
      <c r="M68">
        <v>0</v>
      </c>
      <c r="N68">
        <v>30.003625417472318</v>
      </c>
      <c r="O68">
        <v>50.377678009317556</v>
      </c>
      <c r="P68">
        <v>57.605934095374181</v>
      </c>
      <c r="Q68">
        <v>1.3283919043824701</v>
      </c>
      <c r="R68">
        <v>5.7207422649769581</v>
      </c>
      <c r="S68">
        <v>3.4679882920152085</v>
      </c>
      <c r="T68">
        <v>0</v>
      </c>
      <c r="U68">
        <v>243.68144539964902</v>
      </c>
      <c r="V68">
        <v>0</v>
      </c>
      <c r="W68">
        <v>5.0042472864558762</v>
      </c>
      <c r="X68">
        <v>37.464964341237618</v>
      </c>
      <c r="Y68">
        <v>0</v>
      </c>
      <c r="Z68">
        <v>4.993995599999999</v>
      </c>
      <c r="AA68">
        <v>10.835639999999998</v>
      </c>
      <c r="AB68">
        <v>10.035570480000001</v>
      </c>
      <c r="AC68">
        <v>7.381953231999999</v>
      </c>
      <c r="AD68">
        <v>9.2942917999999999</v>
      </c>
      <c r="AE68">
        <v>10.754106</v>
      </c>
      <c r="AF68">
        <v>0</v>
      </c>
      <c r="AG68">
        <v>0</v>
      </c>
      <c r="AH68">
        <v>38.846886999999995</v>
      </c>
      <c r="AI68">
        <v>8.0835499999999971</v>
      </c>
      <c r="AJ68">
        <v>0</v>
      </c>
      <c r="AK68">
        <v>12.891999999999998</v>
      </c>
      <c r="AL68">
        <v>20.155329999999999</v>
      </c>
      <c r="AM68">
        <v>4.0624761904761906</v>
      </c>
      <c r="AN68">
        <v>0</v>
      </c>
      <c r="AO68">
        <v>7.4675999999999991</v>
      </c>
      <c r="AP68">
        <v>0</v>
      </c>
      <c r="AQ68">
        <v>0</v>
      </c>
      <c r="AR68">
        <v>12.478512</v>
      </c>
      <c r="AS68">
        <v>8.0636668799999995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24.3496777923766</v>
      </c>
      <c r="BB68">
        <f t="shared" ref="BB68:BB99" si="1">SUM(B68:AZ68)-BA68</f>
        <v>639.12929432708609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28.413159034494864</v>
      </c>
      <c r="L69">
        <v>35.107992008992198</v>
      </c>
      <c r="M69">
        <v>0</v>
      </c>
      <c r="N69">
        <v>30.003625417472318</v>
      </c>
      <c r="O69">
        <v>50.377678009317556</v>
      </c>
      <c r="P69">
        <v>57.605934095374181</v>
      </c>
      <c r="Q69">
        <v>1.3290678565737049</v>
      </c>
      <c r="R69">
        <v>5.812092511332728</v>
      </c>
      <c r="S69">
        <v>3.5596036933333339</v>
      </c>
      <c r="T69">
        <v>0</v>
      </c>
      <c r="U69">
        <v>243.68144539964902</v>
      </c>
      <c r="V69">
        <v>0</v>
      </c>
      <c r="W69">
        <v>5.0042472864558762</v>
      </c>
      <c r="X69">
        <v>37.464964341237618</v>
      </c>
      <c r="Y69">
        <v>0</v>
      </c>
      <c r="Z69">
        <v>4.993995599999999</v>
      </c>
      <c r="AA69">
        <v>10.835639999999998</v>
      </c>
      <c r="AB69">
        <v>10.035570480000001</v>
      </c>
      <c r="AC69">
        <v>7.381953231999999</v>
      </c>
      <c r="AD69">
        <v>9.2942917999999999</v>
      </c>
      <c r="AE69">
        <v>8.3751674000000005</v>
      </c>
      <c r="AF69">
        <v>0</v>
      </c>
      <c r="AG69">
        <v>0</v>
      </c>
      <c r="AH69">
        <v>38.846886999999995</v>
      </c>
      <c r="AI69">
        <v>8.0835499999999971</v>
      </c>
      <c r="AJ69">
        <v>0</v>
      </c>
      <c r="AK69">
        <v>12.891999999999998</v>
      </c>
      <c r="AL69">
        <v>20.155329999999999</v>
      </c>
      <c r="AM69">
        <v>4.0624761904761906</v>
      </c>
      <c r="AN69">
        <v>0</v>
      </c>
      <c r="AO69">
        <v>7.4675999999999991</v>
      </c>
      <c r="AP69">
        <v>0</v>
      </c>
      <c r="AQ69">
        <v>0</v>
      </c>
      <c r="AR69">
        <v>12.478512</v>
      </c>
      <c r="AS69">
        <v>7.9953307199999992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24.26817243798202</v>
      </c>
      <c r="BB69">
        <f t="shared" si="1"/>
        <v>636.98994163872771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28.401507922752813</v>
      </c>
      <c r="L70">
        <v>35.107992008992198</v>
      </c>
      <c r="M70">
        <v>0</v>
      </c>
      <c r="N70">
        <v>30.003625417472318</v>
      </c>
      <c r="O70">
        <v>50.377678009317556</v>
      </c>
      <c r="P70">
        <v>57.605934095374181</v>
      </c>
      <c r="Q70">
        <v>1.3290678565737049</v>
      </c>
      <c r="R70">
        <v>5.812092511332728</v>
      </c>
      <c r="S70">
        <v>3.5596036933333339</v>
      </c>
      <c r="T70">
        <v>0</v>
      </c>
      <c r="U70">
        <v>243.68144539964902</v>
      </c>
      <c r="V70">
        <v>0</v>
      </c>
      <c r="W70">
        <v>5.0042472864558762</v>
      </c>
      <c r="X70">
        <v>37.464964341237618</v>
      </c>
      <c r="Y70">
        <v>0</v>
      </c>
      <c r="Z70">
        <v>4.993995599999999</v>
      </c>
      <c r="AA70">
        <v>10.835639999999998</v>
      </c>
      <c r="AB70">
        <v>10.035570480000001</v>
      </c>
      <c r="AC70">
        <v>7.381953231999999</v>
      </c>
      <c r="AD70">
        <v>9.2942917999999999</v>
      </c>
      <c r="AE70">
        <v>8.3751674000000005</v>
      </c>
      <c r="AF70">
        <v>0</v>
      </c>
      <c r="AG70">
        <v>0</v>
      </c>
      <c r="AH70">
        <v>38.846886999999995</v>
      </c>
      <c r="AI70">
        <v>8.0835499999999971</v>
      </c>
      <c r="AJ70">
        <v>0</v>
      </c>
      <c r="AK70">
        <v>12.891999999999998</v>
      </c>
      <c r="AL70">
        <v>20.155329999999999</v>
      </c>
      <c r="AM70">
        <v>4.0624761904761906</v>
      </c>
      <c r="AN70">
        <v>0</v>
      </c>
      <c r="AO70">
        <v>7.4675999999999991</v>
      </c>
      <c r="AP70">
        <v>0</v>
      </c>
      <c r="AQ70">
        <v>0</v>
      </c>
      <c r="AR70">
        <v>12.478512</v>
      </c>
      <c r="AS70">
        <v>7.9953307199999992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24.267744854755779</v>
      </c>
      <c r="BB70">
        <f t="shared" si="1"/>
        <v>636.97871811021196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28.413159034494864</v>
      </c>
      <c r="L71">
        <v>35.107992008992198</v>
      </c>
      <c r="M71">
        <v>0</v>
      </c>
      <c r="N71">
        <v>30.003625417472318</v>
      </c>
      <c r="O71">
        <v>50.377678009317556</v>
      </c>
      <c r="P71">
        <v>57.241326622326092</v>
      </c>
      <c r="Q71">
        <v>1.3290678565737049</v>
      </c>
      <c r="R71">
        <v>5.812092511332728</v>
      </c>
      <c r="S71">
        <v>3.5596036933333339</v>
      </c>
      <c r="T71">
        <v>0</v>
      </c>
      <c r="U71">
        <v>243.68144539964902</v>
      </c>
      <c r="V71">
        <v>0</v>
      </c>
      <c r="W71">
        <v>5.0042472864558762</v>
      </c>
      <c r="X71">
        <v>37.464964341237618</v>
      </c>
      <c r="Y71">
        <v>0</v>
      </c>
      <c r="Z71">
        <v>4.993995599999999</v>
      </c>
      <c r="AA71">
        <v>10.835639999999998</v>
      </c>
      <c r="AB71">
        <v>10.035570480000001</v>
      </c>
      <c r="AC71">
        <v>7.381953231999999</v>
      </c>
      <c r="AD71">
        <v>9.2942917999999999</v>
      </c>
      <c r="AE71">
        <v>8.3751674000000005</v>
      </c>
      <c r="AF71">
        <v>0</v>
      </c>
      <c r="AG71">
        <v>0</v>
      </c>
      <c r="AH71">
        <v>38.846886999999995</v>
      </c>
      <c r="AI71">
        <v>8.0835499999999971</v>
      </c>
      <c r="AJ71">
        <v>0</v>
      </c>
      <c r="AK71">
        <v>12.891999999999998</v>
      </c>
      <c r="AL71">
        <v>20.155329999999999</v>
      </c>
      <c r="AM71">
        <v>4.0624761904761906</v>
      </c>
      <c r="AN71">
        <v>0</v>
      </c>
      <c r="AO71">
        <v>7.4675999999999991</v>
      </c>
      <c r="AP71">
        <v>0</v>
      </c>
      <c r="AQ71">
        <v>0</v>
      </c>
      <c r="AR71">
        <v>12.478512</v>
      </c>
      <c r="AS71">
        <v>7.9953307199999992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24.254791343721163</v>
      </c>
      <c r="BB71">
        <f t="shared" si="1"/>
        <v>636.63871525994045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28.401507922752813</v>
      </c>
      <c r="L72">
        <v>35.107992008992198</v>
      </c>
      <c r="M72">
        <v>0</v>
      </c>
      <c r="N72">
        <v>30.003625417472318</v>
      </c>
      <c r="O72">
        <v>50.377678009317556</v>
      </c>
      <c r="P72">
        <v>57.241326622326092</v>
      </c>
      <c r="Q72">
        <v>1.3290678565737049</v>
      </c>
      <c r="R72">
        <v>5.812092511332728</v>
      </c>
      <c r="S72">
        <v>3.5596036933333339</v>
      </c>
      <c r="T72">
        <v>0</v>
      </c>
      <c r="U72">
        <v>243.68144539964902</v>
      </c>
      <c r="V72">
        <v>0</v>
      </c>
      <c r="W72">
        <v>5.0042472864558762</v>
      </c>
      <c r="X72">
        <v>37.464964341237618</v>
      </c>
      <c r="Y72">
        <v>0</v>
      </c>
      <c r="Z72">
        <v>4.993995599999999</v>
      </c>
      <c r="AA72">
        <v>10.835639999999998</v>
      </c>
      <c r="AB72">
        <v>10.035570480000001</v>
      </c>
      <c r="AC72">
        <v>7.381953231999999</v>
      </c>
      <c r="AD72">
        <v>9.2942917999999999</v>
      </c>
      <c r="AE72">
        <v>8.3751674000000005</v>
      </c>
      <c r="AF72">
        <v>0</v>
      </c>
      <c r="AG72">
        <v>0</v>
      </c>
      <c r="AH72">
        <v>38.846886999999995</v>
      </c>
      <c r="AI72">
        <v>8.0835499999999971</v>
      </c>
      <c r="AJ72">
        <v>0</v>
      </c>
      <c r="AK72">
        <v>12.891999999999998</v>
      </c>
      <c r="AL72">
        <v>20.155329999999999</v>
      </c>
      <c r="AM72">
        <v>4.0624761904761906</v>
      </c>
      <c r="AN72">
        <v>0</v>
      </c>
      <c r="AO72">
        <v>7.4675999999999991</v>
      </c>
      <c r="AP72">
        <v>0</v>
      </c>
      <c r="AQ72">
        <v>0</v>
      </c>
      <c r="AR72">
        <v>12.478512</v>
      </c>
      <c r="AS72">
        <v>7.9953307199999992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24.254363760494922</v>
      </c>
      <c r="BB72">
        <f t="shared" si="1"/>
        <v>636.6274917314247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51.791362912650833</v>
      </c>
      <c r="L73">
        <v>35.107992008992198</v>
      </c>
      <c r="M73">
        <v>0</v>
      </c>
      <c r="N73">
        <v>30.003625417472318</v>
      </c>
      <c r="O73">
        <v>50.377678009317556</v>
      </c>
      <c r="P73">
        <v>57.241326622326092</v>
      </c>
      <c r="Q73">
        <v>2.8768286520146518</v>
      </c>
      <c r="R73">
        <v>11.180317491929697</v>
      </c>
      <c r="S73">
        <v>6.9568867709090911</v>
      </c>
      <c r="T73">
        <v>0</v>
      </c>
      <c r="U73">
        <v>243.68144539964902</v>
      </c>
      <c r="V73">
        <v>5.2653999999999996</v>
      </c>
      <c r="W73">
        <v>5.0042472864558762</v>
      </c>
      <c r="X73">
        <v>37.464964341237618</v>
      </c>
      <c r="Y73">
        <v>0</v>
      </c>
      <c r="Z73">
        <v>4.993995599999999</v>
      </c>
      <c r="AA73">
        <v>10.835639999999998</v>
      </c>
      <c r="AB73">
        <v>10.035570480000001</v>
      </c>
      <c r="AC73">
        <v>7.381953231999999</v>
      </c>
      <c r="AD73">
        <v>9.2942917999999999</v>
      </c>
      <c r="AE73">
        <v>8.3751674000000005</v>
      </c>
      <c r="AF73">
        <v>0</v>
      </c>
      <c r="AG73">
        <v>0</v>
      </c>
      <c r="AH73">
        <v>38.846886999999995</v>
      </c>
      <c r="AI73">
        <v>9.0535759999999996</v>
      </c>
      <c r="AJ73">
        <v>0</v>
      </c>
      <c r="AK73">
        <v>12.891999999999998</v>
      </c>
      <c r="AL73">
        <v>20.155329999999999</v>
      </c>
      <c r="AM73">
        <v>4.0624761904761906</v>
      </c>
      <c r="AN73">
        <v>0</v>
      </c>
      <c r="AO73">
        <v>7.4675999999999991</v>
      </c>
      <c r="AP73">
        <v>0</v>
      </c>
      <c r="AQ73">
        <v>0</v>
      </c>
      <c r="AR73">
        <v>12.478512</v>
      </c>
      <c r="AS73">
        <v>7.9953307199999992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25.720108227763649</v>
      </c>
      <c r="BB73">
        <f t="shared" si="1"/>
        <v>675.10029710766776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51.791362912650833</v>
      </c>
      <c r="L74">
        <v>65.254453983520207</v>
      </c>
      <c r="M74">
        <v>0</v>
      </c>
      <c r="N74">
        <v>30.003625417472318</v>
      </c>
      <c r="O74">
        <v>50.377678009317556</v>
      </c>
      <c r="P74">
        <v>57.241326622326092</v>
      </c>
      <c r="Q74">
        <v>2.8768286520146518</v>
      </c>
      <c r="R74">
        <v>11.180317491929697</v>
      </c>
      <c r="S74">
        <v>6.9568867709090911</v>
      </c>
      <c r="T74">
        <v>0</v>
      </c>
      <c r="U74">
        <v>243.68144539964902</v>
      </c>
      <c r="V74">
        <v>5.2653999999999996</v>
      </c>
      <c r="W74">
        <v>11.459374789915966</v>
      </c>
      <c r="X74">
        <v>37.464964341237618</v>
      </c>
      <c r="Y74">
        <v>0</v>
      </c>
      <c r="Z74">
        <v>4.993995599999999</v>
      </c>
      <c r="AA74">
        <v>10.835639999999998</v>
      </c>
      <c r="AB74">
        <v>10.035570480000001</v>
      </c>
      <c r="AC74">
        <v>7.381953231999999</v>
      </c>
      <c r="AD74">
        <v>9.2942917999999999</v>
      </c>
      <c r="AE74">
        <v>8.3751674000000005</v>
      </c>
      <c r="AF74">
        <v>0</v>
      </c>
      <c r="AG74">
        <v>0</v>
      </c>
      <c r="AH74">
        <v>38.846886999999995</v>
      </c>
      <c r="AI74">
        <v>9.0535759999999996</v>
      </c>
      <c r="AJ74">
        <v>0</v>
      </c>
      <c r="AK74">
        <v>12.891999999999998</v>
      </c>
      <c r="AL74">
        <v>20.155329999999999</v>
      </c>
      <c r="AM74">
        <v>4.0624761904761906</v>
      </c>
      <c r="AN74">
        <v>0</v>
      </c>
      <c r="AO74">
        <v>7.4675999999999991</v>
      </c>
      <c r="AP74">
        <v>0</v>
      </c>
      <c r="AQ74">
        <v>0</v>
      </c>
      <c r="AR74">
        <v>12.478512</v>
      </c>
      <c r="AS74">
        <v>7.9953307199999992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27.063386580831622</v>
      </c>
      <c r="BB74">
        <f t="shared" si="1"/>
        <v>710.3586082325877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36.001029512697336</v>
      </c>
      <c r="L75">
        <v>35.004604697099197</v>
      </c>
      <c r="M75">
        <v>0</v>
      </c>
      <c r="N75">
        <v>30.003625417472318</v>
      </c>
      <c r="O75">
        <v>50.377678009317556</v>
      </c>
      <c r="P75">
        <v>57.241326622326092</v>
      </c>
      <c r="Q75">
        <v>2.8768286520146518</v>
      </c>
      <c r="R75">
        <v>11.180317491929697</v>
      </c>
      <c r="S75">
        <v>6.9568867709090911</v>
      </c>
      <c r="T75">
        <v>0</v>
      </c>
      <c r="U75">
        <v>243.68144539964902</v>
      </c>
      <c r="V75">
        <v>5.2745375722543359</v>
      </c>
      <c r="W75">
        <v>11.426013224489795</v>
      </c>
      <c r="X75">
        <v>37.464964176068683</v>
      </c>
      <c r="Y75">
        <v>0</v>
      </c>
      <c r="Z75">
        <v>4.993995599999999</v>
      </c>
      <c r="AA75">
        <v>10.835639999999998</v>
      </c>
      <c r="AB75">
        <v>10.035570480000001</v>
      </c>
      <c r="AC75">
        <v>7.381953231999999</v>
      </c>
      <c r="AD75">
        <v>9.2942917999999999</v>
      </c>
      <c r="AE75">
        <v>8.3751674000000005</v>
      </c>
      <c r="AF75">
        <v>0</v>
      </c>
      <c r="AG75">
        <v>0</v>
      </c>
      <c r="AH75">
        <v>38.846886999999995</v>
      </c>
      <c r="AI75">
        <v>9.0535759999999996</v>
      </c>
      <c r="AJ75">
        <v>0</v>
      </c>
      <c r="AK75">
        <v>12.891999999999998</v>
      </c>
      <c r="AL75">
        <v>20.155329999999999</v>
      </c>
      <c r="AM75">
        <v>4.0624761904761906</v>
      </c>
      <c r="AN75">
        <v>0</v>
      </c>
      <c r="AO75">
        <v>7.4675999999999991</v>
      </c>
      <c r="AP75">
        <v>0</v>
      </c>
      <c r="AQ75">
        <v>0</v>
      </c>
      <c r="AR75">
        <v>13.319759999999999</v>
      </c>
      <c r="AS75">
        <v>7.9953307199999992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25.40369660058283</v>
      </c>
      <c r="BB75">
        <f t="shared" si="1"/>
        <v>666.79513936812123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51.791362912650833</v>
      </c>
      <c r="L76">
        <v>35.004604697099197</v>
      </c>
      <c r="M76">
        <v>0</v>
      </c>
      <c r="N76">
        <v>30.003625417472318</v>
      </c>
      <c r="O76">
        <v>50.377678009317556</v>
      </c>
      <c r="P76">
        <v>57.241326622326092</v>
      </c>
      <c r="Q76">
        <v>2.769914403292181</v>
      </c>
      <c r="R76">
        <v>10.771968417780542</v>
      </c>
      <c r="S76">
        <v>6.702283026584869</v>
      </c>
      <c r="T76">
        <v>0</v>
      </c>
      <c r="U76">
        <v>243.68144539964902</v>
      </c>
      <c r="V76">
        <v>5.2745375722543359</v>
      </c>
      <c r="W76">
        <v>11.426013224489795</v>
      </c>
      <c r="X76">
        <v>37.464964176068683</v>
      </c>
      <c r="Y76">
        <v>0</v>
      </c>
      <c r="Z76">
        <v>4.993995599999999</v>
      </c>
      <c r="AA76">
        <v>10.835639999999998</v>
      </c>
      <c r="AB76">
        <v>10.035570480000001</v>
      </c>
      <c r="AC76">
        <v>7.381953231999999</v>
      </c>
      <c r="AD76">
        <v>9.2942917999999999</v>
      </c>
      <c r="AE76">
        <v>8.3751674000000005</v>
      </c>
      <c r="AF76">
        <v>0</v>
      </c>
      <c r="AG76">
        <v>0</v>
      </c>
      <c r="AH76">
        <v>38.846886999999995</v>
      </c>
      <c r="AI76">
        <v>9.0535759999999996</v>
      </c>
      <c r="AJ76">
        <v>0</v>
      </c>
      <c r="AK76">
        <v>12.891999999999998</v>
      </c>
      <c r="AL76">
        <v>20.155329999999999</v>
      </c>
      <c r="AM76">
        <v>4.0624761904761906</v>
      </c>
      <c r="AN76">
        <v>0</v>
      </c>
      <c r="AO76">
        <v>7.4675999999999991</v>
      </c>
      <c r="AP76">
        <v>0</v>
      </c>
      <c r="AQ76">
        <v>0</v>
      </c>
      <c r="AR76">
        <v>13.319759999999999</v>
      </c>
      <c r="AS76">
        <v>7.9953307199999992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25.954947961798002</v>
      </c>
      <c r="BB76">
        <f t="shared" si="1"/>
        <v>681.26435433966378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51.791362912650833</v>
      </c>
      <c r="L77">
        <v>30.613775978104048</v>
      </c>
      <c r="M77">
        <v>0</v>
      </c>
      <c r="N77">
        <v>30.003625417472318</v>
      </c>
      <c r="O77">
        <v>50.377678009317556</v>
      </c>
      <c r="P77">
        <v>57.241326622326092</v>
      </c>
      <c r="Q77">
        <v>2.769914403292181</v>
      </c>
      <c r="R77">
        <v>10.771968417780542</v>
      </c>
      <c r="S77">
        <v>6.702283026584869</v>
      </c>
      <c r="T77">
        <v>0</v>
      </c>
      <c r="U77">
        <v>243.68144539964902</v>
      </c>
      <c r="V77">
        <v>5.2745375722543359</v>
      </c>
      <c r="W77">
        <v>11.426013224489795</v>
      </c>
      <c r="X77">
        <v>37.464964176068683</v>
      </c>
      <c r="Y77">
        <v>0</v>
      </c>
      <c r="Z77">
        <v>4.993995599999999</v>
      </c>
      <c r="AA77">
        <v>10.835639999999998</v>
      </c>
      <c r="AB77">
        <v>10.035570480000001</v>
      </c>
      <c r="AC77">
        <v>7.381953231999999</v>
      </c>
      <c r="AD77">
        <v>9.2942917999999999</v>
      </c>
      <c r="AE77">
        <v>11.731751999999998</v>
      </c>
      <c r="AF77">
        <v>0</v>
      </c>
      <c r="AG77">
        <v>0</v>
      </c>
      <c r="AH77">
        <v>38.846886999999995</v>
      </c>
      <c r="AI77">
        <v>11.155298999999999</v>
      </c>
      <c r="AJ77">
        <v>0</v>
      </c>
      <c r="AK77">
        <v>12.891999999999998</v>
      </c>
      <c r="AL77">
        <v>20.155329999999999</v>
      </c>
      <c r="AM77">
        <v>4.0624761904761906</v>
      </c>
      <c r="AN77">
        <v>0</v>
      </c>
      <c r="AO77">
        <v>7.4675999999999991</v>
      </c>
      <c r="AP77">
        <v>0</v>
      </c>
      <c r="AQ77">
        <v>0</v>
      </c>
      <c r="AR77">
        <v>13.319759999999999</v>
      </c>
      <c r="AS77">
        <v>7.9953307199999992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25.994124458099851</v>
      </c>
      <c r="BB77">
        <f t="shared" si="1"/>
        <v>682.29265672436679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51.789207272322095</v>
      </c>
      <c r="L78">
        <v>30.42648842285811</v>
      </c>
      <c r="M78">
        <v>0</v>
      </c>
      <c r="N78">
        <v>30.003625417472318</v>
      </c>
      <c r="O78">
        <v>50.377678009317556</v>
      </c>
      <c r="P78">
        <v>57.241326622326092</v>
      </c>
      <c r="Q78">
        <v>2.7716175071360607</v>
      </c>
      <c r="R78">
        <v>10.76623406808719</v>
      </c>
      <c r="S78">
        <v>6.698785714285715</v>
      </c>
      <c r="T78">
        <v>0</v>
      </c>
      <c r="U78">
        <v>243.68144539964902</v>
      </c>
      <c r="V78">
        <v>5.2706906906906905</v>
      </c>
      <c r="W78">
        <v>11.492240702479339</v>
      </c>
      <c r="X78">
        <v>37.474400747215569</v>
      </c>
      <c r="Y78">
        <v>0</v>
      </c>
      <c r="Z78">
        <v>4.993995599999999</v>
      </c>
      <c r="AA78">
        <v>10.835639999999998</v>
      </c>
      <c r="AB78">
        <v>10.035570480000001</v>
      </c>
      <c r="AC78">
        <v>7.381953231999999</v>
      </c>
      <c r="AD78">
        <v>9.2942917999999999</v>
      </c>
      <c r="AE78">
        <v>11.731751999999998</v>
      </c>
      <c r="AF78">
        <v>0</v>
      </c>
      <c r="AG78">
        <v>0</v>
      </c>
      <c r="AH78">
        <v>38.846886999999995</v>
      </c>
      <c r="AI78">
        <v>11.155298999999999</v>
      </c>
      <c r="AJ78">
        <v>0</v>
      </c>
      <c r="AK78">
        <v>12.891999999999998</v>
      </c>
      <c r="AL78">
        <v>20.155329999999999</v>
      </c>
      <c r="AM78">
        <v>4.0624761904761906</v>
      </c>
      <c r="AN78">
        <v>0</v>
      </c>
      <c r="AO78">
        <v>7.4675999999999991</v>
      </c>
      <c r="AP78">
        <v>0</v>
      </c>
      <c r="AQ78">
        <v>0</v>
      </c>
      <c r="AR78">
        <v>13.319759999999999</v>
      </c>
      <c r="AS78">
        <v>7.9953307199999992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25.989530980932923</v>
      </c>
      <c r="BB78">
        <f t="shared" si="1"/>
        <v>682.17209561538311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26.834986310193319</v>
      </c>
      <c r="L79">
        <v>20.003992653517525</v>
      </c>
      <c r="M79">
        <v>0</v>
      </c>
      <c r="N79">
        <v>30.003625417472318</v>
      </c>
      <c r="O79">
        <v>50.377678009317556</v>
      </c>
      <c r="P79">
        <v>57.241326622326092</v>
      </c>
      <c r="Q79">
        <v>2.7716175071360607</v>
      </c>
      <c r="R79">
        <v>10.76623406808719</v>
      </c>
      <c r="S79">
        <v>6.698785714285715</v>
      </c>
      <c r="T79">
        <v>0</v>
      </c>
      <c r="U79">
        <v>243.68144539964902</v>
      </c>
      <c r="V79">
        <v>5.2706906906906905</v>
      </c>
      <c r="W79">
        <v>11.492240702479339</v>
      </c>
      <c r="X79">
        <v>37.474400747215569</v>
      </c>
      <c r="Y79">
        <v>0</v>
      </c>
      <c r="Z79">
        <v>4.993995599999999</v>
      </c>
      <c r="AA79">
        <v>10.935969999999999</v>
      </c>
      <c r="AB79">
        <v>10.394467399999998</v>
      </c>
      <c r="AC79">
        <v>7.7626463999999995</v>
      </c>
      <c r="AD79">
        <v>9.7975927999999985</v>
      </c>
      <c r="AE79">
        <v>12.556885223999998</v>
      </c>
      <c r="AF79">
        <v>0</v>
      </c>
      <c r="AG79">
        <v>0</v>
      </c>
      <c r="AH79">
        <v>39.291882300000005</v>
      </c>
      <c r="AI79">
        <v>11.155298999999999</v>
      </c>
      <c r="AJ79">
        <v>0</v>
      </c>
      <c r="AK79">
        <v>12.891999999999998</v>
      </c>
      <c r="AL79">
        <v>20.155329999999999</v>
      </c>
      <c r="AM79">
        <v>4.2656000000000001</v>
      </c>
      <c r="AN79">
        <v>0</v>
      </c>
      <c r="AO79">
        <v>7.4675999999999991</v>
      </c>
      <c r="AP79">
        <v>0</v>
      </c>
      <c r="AQ79">
        <v>0</v>
      </c>
      <c r="AR79">
        <v>12.478512</v>
      </c>
      <c r="AS79">
        <v>7.9953307199999992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24.763696747899107</v>
      </c>
      <c r="BB79">
        <f t="shared" si="1"/>
        <v>649.99643853847135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26.823763248791636</v>
      </c>
      <c r="L80">
        <v>20.004025253167239</v>
      </c>
      <c r="M80">
        <v>0</v>
      </c>
      <c r="N80">
        <v>30.003625417472318</v>
      </c>
      <c r="O80">
        <v>50.377678009317556</v>
      </c>
      <c r="P80">
        <v>57.241326622326092</v>
      </c>
      <c r="Q80">
        <v>2.7716175071360607</v>
      </c>
      <c r="R80">
        <v>10.76623406808719</v>
      </c>
      <c r="S80">
        <v>6.698785714285715</v>
      </c>
      <c r="T80">
        <v>0</v>
      </c>
      <c r="U80">
        <v>243.68144539964902</v>
      </c>
      <c r="V80">
        <v>5.2706906906906905</v>
      </c>
      <c r="W80">
        <v>11.492240702479339</v>
      </c>
      <c r="X80">
        <v>37.474400747215569</v>
      </c>
      <c r="Y80">
        <v>0</v>
      </c>
      <c r="Z80">
        <v>4.993995599999999</v>
      </c>
      <c r="AA80">
        <v>10.935969999999999</v>
      </c>
      <c r="AB80">
        <v>10.394467399999998</v>
      </c>
      <c r="AC80">
        <v>7.7626463999999995</v>
      </c>
      <c r="AD80">
        <v>9.7975927999999985</v>
      </c>
      <c r="AE80">
        <v>12.556885223999998</v>
      </c>
      <c r="AF80">
        <v>0</v>
      </c>
      <c r="AG80">
        <v>0</v>
      </c>
      <c r="AH80">
        <v>39.291882300000005</v>
      </c>
      <c r="AI80">
        <v>16.813783999999995</v>
      </c>
      <c r="AJ80">
        <v>0</v>
      </c>
      <c r="AK80">
        <v>12.891999999999998</v>
      </c>
      <c r="AL80">
        <v>20.155329999999999</v>
      </c>
      <c r="AM80">
        <v>4.2656000000000001</v>
      </c>
      <c r="AN80">
        <v>0</v>
      </c>
      <c r="AO80">
        <v>7.4675999999999991</v>
      </c>
      <c r="AP80">
        <v>0</v>
      </c>
      <c r="AQ80">
        <v>0</v>
      </c>
      <c r="AR80">
        <v>12.478512</v>
      </c>
      <c r="AS80">
        <v>7.9953307199999992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24.970952409042123</v>
      </c>
      <c r="BB80">
        <f t="shared" si="1"/>
        <v>655.43647741557629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51.789207272322095</v>
      </c>
      <c r="L81">
        <v>50.004791184221041</v>
      </c>
      <c r="M81">
        <v>0</v>
      </c>
      <c r="N81">
        <v>30.003625417472318</v>
      </c>
      <c r="O81">
        <v>50.377678009317556</v>
      </c>
      <c r="P81">
        <v>57.241326622326092</v>
      </c>
      <c r="Q81">
        <v>2.7716175071360607</v>
      </c>
      <c r="R81">
        <v>10.76623406808719</v>
      </c>
      <c r="S81">
        <v>6.698785714285715</v>
      </c>
      <c r="T81">
        <v>0</v>
      </c>
      <c r="U81">
        <v>243.68144539964902</v>
      </c>
      <c r="V81">
        <v>5.2706906906906905</v>
      </c>
      <c r="W81">
        <v>11.492240702479339</v>
      </c>
      <c r="X81">
        <v>37.474400747215569</v>
      </c>
      <c r="Y81">
        <v>0</v>
      </c>
      <c r="Z81">
        <v>4.993995599999999</v>
      </c>
      <c r="AA81">
        <v>10.935969999999999</v>
      </c>
      <c r="AB81">
        <v>10.394467399999998</v>
      </c>
      <c r="AC81">
        <v>7.7626463999999995</v>
      </c>
      <c r="AD81">
        <v>9.7975927999999985</v>
      </c>
      <c r="AE81">
        <v>12.556885223999998</v>
      </c>
      <c r="AF81">
        <v>0</v>
      </c>
      <c r="AG81">
        <v>0</v>
      </c>
      <c r="AH81">
        <v>39.291882300000005</v>
      </c>
      <c r="AI81">
        <v>16.813783999999995</v>
      </c>
      <c r="AJ81">
        <v>0</v>
      </c>
      <c r="AK81">
        <v>12.891999999999998</v>
      </c>
      <c r="AL81">
        <v>20.155329999999999</v>
      </c>
      <c r="AM81">
        <v>4.2656000000000001</v>
      </c>
      <c r="AN81">
        <v>0</v>
      </c>
      <c r="AO81">
        <v>7.4675999999999991</v>
      </c>
      <c r="AP81">
        <v>0</v>
      </c>
      <c r="AQ81">
        <v>0</v>
      </c>
      <c r="AR81">
        <v>12.478512</v>
      </c>
      <c r="AS81">
        <v>7.9953307199999992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26.988212229951653</v>
      </c>
      <c r="BB81">
        <f t="shared" si="1"/>
        <v>708.38542754925083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51.789207272322095</v>
      </c>
      <c r="L82">
        <v>50.004791184221041</v>
      </c>
      <c r="M82">
        <v>0</v>
      </c>
      <c r="N82">
        <v>30.003625417472318</v>
      </c>
      <c r="O82">
        <v>50.377678009317556</v>
      </c>
      <c r="P82">
        <v>57.241326622326092</v>
      </c>
      <c r="Q82">
        <v>2.7716175071360607</v>
      </c>
      <c r="R82">
        <v>10.76623406808719</v>
      </c>
      <c r="S82">
        <v>6.698785714285715</v>
      </c>
      <c r="T82">
        <v>0</v>
      </c>
      <c r="U82">
        <v>243.68144539964902</v>
      </c>
      <c r="V82">
        <v>5.2706906906906905</v>
      </c>
      <c r="W82">
        <v>11.492240702479339</v>
      </c>
      <c r="X82">
        <v>37.474400747215569</v>
      </c>
      <c r="Y82">
        <v>0</v>
      </c>
      <c r="Z82">
        <v>4.993995599999999</v>
      </c>
      <c r="AA82">
        <v>10.935969999999999</v>
      </c>
      <c r="AB82">
        <v>10.394467399999998</v>
      </c>
      <c r="AC82">
        <v>7.7626463999999995</v>
      </c>
      <c r="AD82">
        <v>9.7975927999999985</v>
      </c>
      <c r="AE82">
        <v>12.556885223999998</v>
      </c>
      <c r="AF82">
        <v>0</v>
      </c>
      <c r="AG82">
        <v>0</v>
      </c>
      <c r="AH82">
        <v>39.291882300000005</v>
      </c>
      <c r="AI82">
        <v>16.813783999999995</v>
      </c>
      <c r="AJ82">
        <v>0</v>
      </c>
      <c r="AK82">
        <v>12.891999999999998</v>
      </c>
      <c r="AL82">
        <v>20.155329999999999</v>
      </c>
      <c r="AM82">
        <v>4.2656000000000001</v>
      </c>
      <c r="AN82">
        <v>0</v>
      </c>
      <c r="AO82">
        <v>7.4675999999999991</v>
      </c>
      <c r="AP82">
        <v>0</v>
      </c>
      <c r="AQ82">
        <v>0</v>
      </c>
      <c r="AR82">
        <v>12.478512</v>
      </c>
      <c r="AS82">
        <v>7.9953307199999992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26.988212229951653</v>
      </c>
      <c r="BB82">
        <f t="shared" si="1"/>
        <v>708.38542754925083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51.789207272322095</v>
      </c>
      <c r="L83">
        <v>65.254351432284096</v>
      </c>
      <c r="M83">
        <v>0</v>
      </c>
      <c r="N83">
        <v>30.003625417472318</v>
      </c>
      <c r="O83">
        <v>50.377678009317556</v>
      </c>
      <c r="P83">
        <v>57.241326622326092</v>
      </c>
      <c r="Q83">
        <v>2.7716175071360607</v>
      </c>
      <c r="R83">
        <v>10.76623406808719</v>
      </c>
      <c r="S83">
        <v>6.698785714285715</v>
      </c>
      <c r="T83">
        <v>0</v>
      </c>
      <c r="U83">
        <v>243.68144539964902</v>
      </c>
      <c r="V83">
        <v>5.2706906906906905</v>
      </c>
      <c r="W83">
        <v>11.492240702479339</v>
      </c>
      <c r="X83">
        <v>37.474400747215569</v>
      </c>
      <c r="Y83">
        <v>0</v>
      </c>
      <c r="Z83">
        <v>4.993995599999999</v>
      </c>
      <c r="AA83">
        <v>10.935969999999999</v>
      </c>
      <c r="AB83">
        <v>10.394467399999998</v>
      </c>
      <c r="AC83">
        <v>7.7626463999999995</v>
      </c>
      <c r="AD83">
        <v>9.7975927999999985</v>
      </c>
      <c r="AE83">
        <v>12.556885223999998</v>
      </c>
      <c r="AF83">
        <v>0</v>
      </c>
      <c r="AG83">
        <v>0</v>
      </c>
      <c r="AH83">
        <v>39.291882300000005</v>
      </c>
      <c r="AI83">
        <v>16.813783999999995</v>
      </c>
      <c r="AJ83">
        <v>0</v>
      </c>
      <c r="AK83">
        <v>12.891999999999998</v>
      </c>
      <c r="AL83">
        <v>20.155329999999999</v>
      </c>
      <c r="AM83">
        <v>4.2656000000000001</v>
      </c>
      <c r="AN83">
        <v>0</v>
      </c>
      <c r="AO83">
        <v>7.4675999999999991</v>
      </c>
      <c r="AP83">
        <v>0</v>
      </c>
      <c r="AQ83">
        <v>0</v>
      </c>
      <c r="AR83">
        <v>13.319759999999999</v>
      </c>
      <c r="AS83">
        <v>7.9953307199999992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27.578744792274698</v>
      </c>
      <c r="BB83">
        <f t="shared" si="1"/>
        <v>723.88570323499084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51.789207272322095</v>
      </c>
      <c r="L84">
        <v>65.254351432284096</v>
      </c>
      <c r="M84">
        <v>0</v>
      </c>
      <c r="N84">
        <v>30.003625417472318</v>
      </c>
      <c r="O84">
        <v>50.377678009317556</v>
      </c>
      <c r="P84">
        <v>57.241326622326092</v>
      </c>
      <c r="Q84">
        <v>2.7716175071360607</v>
      </c>
      <c r="R84">
        <v>10.76623406808719</v>
      </c>
      <c r="S84">
        <v>6.698785714285715</v>
      </c>
      <c r="T84">
        <v>0</v>
      </c>
      <c r="U84">
        <v>243.68144539964902</v>
      </c>
      <c r="V84">
        <v>5.2706906906906905</v>
      </c>
      <c r="W84">
        <v>11.492240702479339</v>
      </c>
      <c r="X84">
        <v>37.474400747215569</v>
      </c>
      <c r="Y84">
        <v>0</v>
      </c>
      <c r="Z84">
        <v>4.993995599999999</v>
      </c>
      <c r="AA84">
        <v>10.935969999999999</v>
      </c>
      <c r="AB84">
        <v>10.394467399999998</v>
      </c>
      <c r="AC84">
        <v>7.7626463999999995</v>
      </c>
      <c r="AD84">
        <v>9.7975927999999985</v>
      </c>
      <c r="AE84">
        <v>12.556885223999998</v>
      </c>
      <c r="AF84">
        <v>0</v>
      </c>
      <c r="AG84">
        <v>0</v>
      </c>
      <c r="AH84">
        <v>39.291882300000005</v>
      </c>
      <c r="AI84">
        <v>16.813783999999995</v>
      </c>
      <c r="AJ84">
        <v>0</v>
      </c>
      <c r="AK84">
        <v>12.891999999999998</v>
      </c>
      <c r="AL84">
        <v>20.155329999999999</v>
      </c>
      <c r="AM84">
        <v>4.2656000000000001</v>
      </c>
      <c r="AN84">
        <v>0</v>
      </c>
      <c r="AO84">
        <v>7.4675999999999991</v>
      </c>
      <c r="AP84">
        <v>0</v>
      </c>
      <c r="AQ84">
        <v>0</v>
      </c>
      <c r="AR84">
        <v>13.319759999999999</v>
      </c>
      <c r="AS84">
        <v>7.9953307199999992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27.578744792274698</v>
      </c>
      <c r="BB84">
        <f t="shared" si="1"/>
        <v>723.88570323499084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51.789207272322095</v>
      </c>
      <c r="L85">
        <v>65.254351432284096</v>
      </c>
      <c r="M85">
        <v>0</v>
      </c>
      <c r="N85">
        <v>30.003625417472318</v>
      </c>
      <c r="O85">
        <v>50.377678009317556</v>
      </c>
      <c r="P85">
        <v>57.241326622326092</v>
      </c>
      <c r="Q85">
        <v>2.7716175071360607</v>
      </c>
      <c r="R85">
        <v>10.76623406808719</v>
      </c>
      <c r="S85">
        <v>6.698785714285715</v>
      </c>
      <c r="T85">
        <v>0</v>
      </c>
      <c r="U85">
        <v>243.68144539964902</v>
      </c>
      <c r="V85">
        <v>5.2706906906906905</v>
      </c>
      <c r="W85">
        <v>11.492240702479339</v>
      </c>
      <c r="X85">
        <v>37.474400747215569</v>
      </c>
      <c r="Y85">
        <v>0</v>
      </c>
      <c r="Z85">
        <v>4.993995599999999</v>
      </c>
      <c r="AA85">
        <v>10.935969999999999</v>
      </c>
      <c r="AB85">
        <v>10.394467399999998</v>
      </c>
      <c r="AC85">
        <v>7.7626463999999995</v>
      </c>
      <c r="AD85">
        <v>9.7975927999999985</v>
      </c>
      <c r="AE85">
        <v>12.556885223999998</v>
      </c>
      <c r="AF85">
        <v>0</v>
      </c>
      <c r="AG85">
        <v>0</v>
      </c>
      <c r="AH85">
        <v>39.291882300000005</v>
      </c>
      <c r="AI85">
        <v>16.813783999999995</v>
      </c>
      <c r="AJ85">
        <v>0</v>
      </c>
      <c r="AK85">
        <v>12.891999999999998</v>
      </c>
      <c r="AL85">
        <v>20.155329999999999</v>
      </c>
      <c r="AM85">
        <v>4.2656000000000001</v>
      </c>
      <c r="AN85">
        <v>0</v>
      </c>
      <c r="AO85">
        <v>7.4675999999999991</v>
      </c>
      <c r="AP85">
        <v>0</v>
      </c>
      <c r="AQ85">
        <v>0</v>
      </c>
      <c r="AR85">
        <v>12.478512</v>
      </c>
      <c r="AS85">
        <v>7.9953307199999992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27.547871092274701</v>
      </c>
      <c r="BB85">
        <f t="shared" si="1"/>
        <v>723.07532893499092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51.789207272322095</v>
      </c>
      <c r="L86">
        <v>65.254351432284096</v>
      </c>
      <c r="M86">
        <v>0</v>
      </c>
      <c r="N86">
        <v>30.003625417472318</v>
      </c>
      <c r="O86">
        <v>50.377678009317556</v>
      </c>
      <c r="P86">
        <v>57.241326622326092</v>
      </c>
      <c r="Q86">
        <v>2.7716175071360607</v>
      </c>
      <c r="R86">
        <v>10.76623406808719</v>
      </c>
      <c r="S86">
        <v>6.698785714285715</v>
      </c>
      <c r="T86">
        <v>0</v>
      </c>
      <c r="U86">
        <v>243.68144539964902</v>
      </c>
      <c r="V86">
        <v>5.2706906906906905</v>
      </c>
      <c r="W86">
        <v>11.492240702479339</v>
      </c>
      <c r="X86">
        <v>37.474400747215569</v>
      </c>
      <c r="Y86">
        <v>0</v>
      </c>
      <c r="Z86">
        <v>4.993995599999999</v>
      </c>
      <c r="AA86">
        <v>10.935969999999999</v>
      </c>
      <c r="AB86">
        <v>10.394467399999998</v>
      </c>
      <c r="AC86">
        <v>7.7626463999999995</v>
      </c>
      <c r="AD86">
        <v>9.7975927999999985</v>
      </c>
      <c r="AE86">
        <v>12.556885223999998</v>
      </c>
      <c r="AF86">
        <v>0</v>
      </c>
      <c r="AG86">
        <v>0</v>
      </c>
      <c r="AH86">
        <v>39.291882300000005</v>
      </c>
      <c r="AI86">
        <v>11.155298999999999</v>
      </c>
      <c r="AJ86">
        <v>0</v>
      </c>
      <c r="AK86">
        <v>12.891999999999998</v>
      </c>
      <c r="AL86">
        <v>20.155329999999999</v>
      </c>
      <c r="AM86">
        <v>4.2656000000000001</v>
      </c>
      <c r="AN86">
        <v>0</v>
      </c>
      <c r="AO86">
        <v>7.4675999999999991</v>
      </c>
      <c r="AP86">
        <v>0</v>
      </c>
      <c r="AQ86">
        <v>0</v>
      </c>
      <c r="AR86">
        <v>12.478512</v>
      </c>
      <c r="AS86">
        <v>7.9953307199999992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27.340204756274698</v>
      </c>
      <c r="BB86">
        <f t="shared" si="1"/>
        <v>717.62451027099098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51.792049241402566</v>
      </c>
      <c r="L87">
        <v>20.004112528499558</v>
      </c>
      <c r="M87">
        <v>0</v>
      </c>
      <c r="N87">
        <v>30.003625417472318</v>
      </c>
      <c r="O87">
        <v>50.377678009317556</v>
      </c>
      <c r="P87">
        <v>57.241326622326092</v>
      </c>
      <c r="Q87">
        <v>2.7716175071360607</v>
      </c>
      <c r="R87">
        <v>10.76623406808719</v>
      </c>
      <c r="S87">
        <v>6.698785714285715</v>
      </c>
      <c r="T87">
        <v>0</v>
      </c>
      <c r="U87">
        <v>243.68144539964902</v>
      </c>
      <c r="V87">
        <v>5.2706906906906905</v>
      </c>
      <c r="W87">
        <v>11.492240702479339</v>
      </c>
      <c r="X87">
        <v>37.474400747215569</v>
      </c>
      <c r="Y87">
        <v>0</v>
      </c>
      <c r="Z87">
        <v>4.993995599999999</v>
      </c>
      <c r="AA87">
        <v>10.835639999999998</v>
      </c>
      <c r="AB87">
        <v>10.035570480000001</v>
      </c>
      <c r="AC87">
        <v>7.381953231999999</v>
      </c>
      <c r="AD87">
        <v>9.2942917999999999</v>
      </c>
      <c r="AE87">
        <v>11.731751999999998</v>
      </c>
      <c r="AF87">
        <v>0</v>
      </c>
      <c r="AG87">
        <v>0</v>
      </c>
      <c r="AH87">
        <v>38.846886999999995</v>
      </c>
      <c r="AI87">
        <v>11.155298999999999</v>
      </c>
      <c r="AJ87">
        <v>0</v>
      </c>
      <c r="AK87">
        <v>12.891999999999998</v>
      </c>
      <c r="AL87">
        <v>20.155329999999999</v>
      </c>
      <c r="AM87">
        <v>4.0624761904761906</v>
      </c>
      <c r="AN87">
        <v>0</v>
      </c>
      <c r="AO87">
        <v>7.4675999999999991</v>
      </c>
      <c r="AP87">
        <v>0</v>
      </c>
      <c r="AQ87">
        <v>0</v>
      </c>
      <c r="AR87">
        <v>12.478512</v>
      </c>
      <c r="AS87">
        <v>7.9953307199999992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25.576260470142</v>
      </c>
      <c r="BB87">
        <f t="shared" si="1"/>
        <v>671.32458420089608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51.792049241402566</v>
      </c>
      <c r="L88">
        <v>20.004112528499558</v>
      </c>
      <c r="M88">
        <v>0</v>
      </c>
      <c r="N88">
        <v>30.003625417472318</v>
      </c>
      <c r="O88">
        <v>50.377678009317556</v>
      </c>
      <c r="P88">
        <v>57.241326622326092</v>
      </c>
      <c r="Q88">
        <v>2.7716175071360607</v>
      </c>
      <c r="R88">
        <v>10.76623406808719</v>
      </c>
      <c r="S88">
        <v>6.698785714285715</v>
      </c>
      <c r="T88">
        <v>0</v>
      </c>
      <c r="U88">
        <v>243.68144539964902</v>
      </c>
      <c r="V88">
        <v>5.2706906906906905</v>
      </c>
      <c r="W88">
        <v>11.492240702479339</v>
      </c>
      <c r="X88">
        <v>37.474400747215569</v>
      </c>
      <c r="Y88">
        <v>0</v>
      </c>
      <c r="Z88">
        <v>4.993995599999999</v>
      </c>
      <c r="AA88">
        <v>10.835639999999998</v>
      </c>
      <c r="AB88">
        <v>10.035570480000001</v>
      </c>
      <c r="AC88">
        <v>7.381953231999999</v>
      </c>
      <c r="AD88">
        <v>9.2942917999999999</v>
      </c>
      <c r="AE88">
        <v>11.731751999999998</v>
      </c>
      <c r="AF88">
        <v>0</v>
      </c>
      <c r="AG88">
        <v>0</v>
      </c>
      <c r="AH88">
        <v>38.846886999999995</v>
      </c>
      <c r="AI88">
        <v>11.155298999999999</v>
      </c>
      <c r="AJ88">
        <v>0</v>
      </c>
      <c r="AK88">
        <v>12.891999999999998</v>
      </c>
      <c r="AL88">
        <v>20.155329999999999</v>
      </c>
      <c r="AM88">
        <v>4.0624761904761906</v>
      </c>
      <c r="AN88">
        <v>0</v>
      </c>
      <c r="AO88">
        <v>7.4675999999999991</v>
      </c>
      <c r="AP88">
        <v>0</v>
      </c>
      <c r="AQ88">
        <v>0</v>
      </c>
      <c r="AR88">
        <v>12.478512</v>
      </c>
      <c r="AS88">
        <v>7.9953307199999992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25.576260470142</v>
      </c>
      <c r="BB88">
        <f t="shared" si="1"/>
        <v>671.32458420089608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51.792049241402566</v>
      </c>
      <c r="L89">
        <v>20.004112528499558</v>
      </c>
      <c r="M89">
        <v>0</v>
      </c>
      <c r="N89">
        <v>30.003625417472318</v>
      </c>
      <c r="O89">
        <v>50.377678009317556</v>
      </c>
      <c r="P89">
        <v>57.241326622326092</v>
      </c>
      <c r="Q89">
        <v>2.7716175071360607</v>
      </c>
      <c r="R89">
        <v>10.76623406808719</v>
      </c>
      <c r="S89">
        <v>6.698785714285715</v>
      </c>
      <c r="T89">
        <v>0</v>
      </c>
      <c r="U89">
        <v>243.68144539964902</v>
      </c>
      <c r="V89">
        <v>5.2706906906906905</v>
      </c>
      <c r="W89">
        <v>11.492240702479339</v>
      </c>
      <c r="X89">
        <v>37.474400747215569</v>
      </c>
      <c r="Y89">
        <v>0</v>
      </c>
      <c r="Z89">
        <v>4.993995599999999</v>
      </c>
      <c r="AA89">
        <v>10.835639999999998</v>
      </c>
      <c r="AB89">
        <v>10.035570480000001</v>
      </c>
      <c r="AC89">
        <v>7.381953231999999</v>
      </c>
      <c r="AD89">
        <v>9.2942917999999999</v>
      </c>
      <c r="AE89">
        <v>11.731751999999998</v>
      </c>
      <c r="AF89">
        <v>0</v>
      </c>
      <c r="AG89">
        <v>0</v>
      </c>
      <c r="AH89">
        <v>38.846886999999995</v>
      </c>
      <c r="AI89">
        <v>11.155298999999999</v>
      </c>
      <c r="AJ89">
        <v>0</v>
      </c>
      <c r="AK89">
        <v>12.891999999999998</v>
      </c>
      <c r="AL89">
        <v>20.155329999999999</v>
      </c>
      <c r="AM89">
        <v>4.0624761904761906</v>
      </c>
      <c r="AN89">
        <v>0</v>
      </c>
      <c r="AO89">
        <v>7.4675999999999991</v>
      </c>
      <c r="AP89">
        <v>0</v>
      </c>
      <c r="AQ89">
        <v>0</v>
      </c>
      <c r="AR89">
        <v>12.478512</v>
      </c>
      <c r="AS89">
        <v>7.9953307199999992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25.576260470142</v>
      </c>
      <c r="BB89">
        <f t="shared" si="1"/>
        <v>671.32458420089608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51.792049241402566</v>
      </c>
      <c r="L90">
        <v>20.004112528499558</v>
      </c>
      <c r="M90">
        <v>0</v>
      </c>
      <c r="N90">
        <v>30.003625417472318</v>
      </c>
      <c r="O90">
        <v>50.377678009317556</v>
      </c>
      <c r="P90">
        <v>57.241326622326092</v>
      </c>
      <c r="Q90">
        <v>2.7716175071360607</v>
      </c>
      <c r="R90">
        <v>10.76623406808719</v>
      </c>
      <c r="S90">
        <v>6.698785714285715</v>
      </c>
      <c r="T90">
        <v>0</v>
      </c>
      <c r="U90">
        <v>243.68144539964902</v>
      </c>
      <c r="V90">
        <v>5.2706906906906905</v>
      </c>
      <c r="W90">
        <v>11.492240702479339</v>
      </c>
      <c r="X90">
        <v>37.474400747215569</v>
      </c>
      <c r="Y90">
        <v>0</v>
      </c>
      <c r="Z90">
        <v>4.993995599999999</v>
      </c>
      <c r="AA90">
        <v>10.835639999999998</v>
      </c>
      <c r="AB90">
        <v>10.035570480000001</v>
      </c>
      <c r="AC90">
        <v>7.381953231999999</v>
      </c>
      <c r="AD90">
        <v>9.2942917999999999</v>
      </c>
      <c r="AE90">
        <v>11.731751999999998</v>
      </c>
      <c r="AF90">
        <v>0</v>
      </c>
      <c r="AG90">
        <v>0</v>
      </c>
      <c r="AH90">
        <v>38.846886999999995</v>
      </c>
      <c r="AI90">
        <v>11.155298999999999</v>
      </c>
      <c r="AJ90">
        <v>0</v>
      </c>
      <c r="AK90">
        <v>12.891999999999998</v>
      </c>
      <c r="AL90">
        <v>20.155329999999999</v>
      </c>
      <c r="AM90">
        <v>4.0624761904761906</v>
      </c>
      <c r="AN90">
        <v>0</v>
      </c>
      <c r="AO90">
        <v>7.4675999999999991</v>
      </c>
      <c r="AP90">
        <v>0</v>
      </c>
      <c r="AQ90">
        <v>0</v>
      </c>
      <c r="AR90">
        <v>12.478512</v>
      </c>
      <c r="AS90">
        <v>7.9953307199999992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25.576260470142</v>
      </c>
      <c r="BB90">
        <f t="shared" si="1"/>
        <v>671.32458420089608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51.792049241402566</v>
      </c>
      <c r="L91">
        <v>20.004112528499558</v>
      </c>
      <c r="M91">
        <v>0</v>
      </c>
      <c r="N91">
        <v>30.003625417472318</v>
      </c>
      <c r="O91">
        <v>50.377678009317556</v>
      </c>
      <c r="P91">
        <v>57.241326622326092</v>
      </c>
      <c r="Q91">
        <v>2.7716175071360607</v>
      </c>
      <c r="R91">
        <v>10.76623406808719</v>
      </c>
      <c r="S91">
        <v>6.698785714285715</v>
      </c>
      <c r="T91">
        <v>0</v>
      </c>
      <c r="U91">
        <v>243.68144539964902</v>
      </c>
      <c r="V91">
        <v>5.2706906906906905</v>
      </c>
      <c r="W91">
        <v>11.492240702479339</v>
      </c>
      <c r="X91">
        <v>37.474400747215569</v>
      </c>
      <c r="Y91">
        <v>0</v>
      </c>
      <c r="Z91">
        <v>4.993995599999999</v>
      </c>
      <c r="AA91">
        <v>10.935969999999999</v>
      </c>
      <c r="AB91">
        <v>10.394467399999998</v>
      </c>
      <c r="AC91">
        <v>7.7626463999999995</v>
      </c>
      <c r="AD91">
        <v>9.7975927999999985</v>
      </c>
      <c r="AE91">
        <v>12.556885223999998</v>
      </c>
      <c r="AF91">
        <v>0</v>
      </c>
      <c r="AG91">
        <v>0</v>
      </c>
      <c r="AH91">
        <v>39.291882300000005</v>
      </c>
      <c r="AI91">
        <v>11.155298999999999</v>
      </c>
      <c r="AJ91">
        <v>0</v>
      </c>
      <c r="AK91">
        <v>12.891999999999998</v>
      </c>
      <c r="AL91">
        <v>20.155329999999999</v>
      </c>
      <c r="AM91">
        <v>4.2656000000000001</v>
      </c>
      <c r="AN91">
        <v>0</v>
      </c>
      <c r="AO91">
        <v>7.4675999999999991</v>
      </c>
      <c r="AP91">
        <v>0</v>
      </c>
      <c r="AQ91">
        <v>0</v>
      </c>
      <c r="AR91">
        <v>12.478512</v>
      </c>
      <c r="AS91">
        <v>7.9953307199999992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25.679625346300728</v>
      </c>
      <c r="BB91">
        <f t="shared" si="1"/>
        <v>674.03769274626086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51.792049241402566</v>
      </c>
      <c r="L92">
        <v>20.004112528499558</v>
      </c>
      <c r="M92">
        <v>0</v>
      </c>
      <c r="N92">
        <v>30.003625417472318</v>
      </c>
      <c r="O92">
        <v>50.377678009317556</v>
      </c>
      <c r="P92">
        <v>57.241326622326092</v>
      </c>
      <c r="Q92">
        <v>2.7716175071360607</v>
      </c>
      <c r="R92">
        <v>10.76623406808719</v>
      </c>
      <c r="S92">
        <v>6.698785714285715</v>
      </c>
      <c r="T92">
        <v>0</v>
      </c>
      <c r="U92">
        <v>243.68144539964902</v>
      </c>
      <c r="V92">
        <v>5.2706906906906905</v>
      </c>
      <c r="W92">
        <v>11.492240702479339</v>
      </c>
      <c r="X92">
        <v>37.474400747215569</v>
      </c>
      <c r="Y92">
        <v>0</v>
      </c>
      <c r="Z92">
        <v>4.993995599999999</v>
      </c>
      <c r="AA92">
        <v>10.935969999999999</v>
      </c>
      <c r="AB92">
        <v>10.394467399999998</v>
      </c>
      <c r="AC92">
        <v>7.7626463999999995</v>
      </c>
      <c r="AD92">
        <v>9.7975927999999985</v>
      </c>
      <c r="AE92">
        <v>12.556885223999998</v>
      </c>
      <c r="AF92">
        <v>0</v>
      </c>
      <c r="AG92">
        <v>0</v>
      </c>
      <c r="AH92">
        <v>39.291882300000005</v>
      </c>
      <c r="AI92">
        <v>11.155298999999999</v>
      </c>
      <c r="AJ92">
        <v>0</v>
      </c>
      <c r="AK92">
        <v>12.891999999999998</v>
      </c>
      <c r="AL92">
        <v>20.155329999999999</v>
      </c>
      <c r="AM92">
        <v>4.2656000000000001</v>
      </c>
      <c r="AN92">
        <v>0</v>
      </c>
      <c r="AO92">
        <v>7.4675999999999991</v>
      </c>
      <c r="AP92">
        <v>0</v>
      </c>
      <c r="AQ92">
        <v>0</v>
      </c>
      <c r="AR92">
        <v>12.478512</v>
      </c>
      <c r="AS92">
        <v>7.9953307199999992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25.679625346300728</v>
      </c>
      <c r="BB92">
        <f t="shared" si="1"/>
        <v>674.03769274626086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51.792049241402566</v>
      </c>
      <c r="L93">
        <v>20.004112528499558</v>
      </c>
      <c r="M93">
        <v>0</v>
      </c>
      <c r="N93">
        <v>30.003625417472318</v>
      </c>
      <c r="O93">
        <v>50.377678009317556</v>
      </c>
      <c r="P93">
        <v>57.241326622326092</v>
      </c>
      <c r="Q93">
        <v>2.7716175071360607</v>
      </c>
      <c r="R93">
        <v>10.76623406808719</v>
      </c>
      <c r="S93">
        <v>6.698785714285715</v>
      </c>
      <c r="T93">
        <v>0</v>
      </c>
      <c r="U93">
        <v>243.68144539964902</v>
      </c>
      <c r="V93">
        <v>5.2706906906906905</v>
      </c>
      <c r="W93">
        <v>11.492240702479339</v>
      </c>
      <c r="X93">
        <v>37.474400747215569</v>
      </c>
      <c r="Y93">
        <v>0</v>
      </c>
      <c r="Z93">
        <v>4.993995599999999</v>
      </c>
      <c r="AA93">
        <v>10.935969999999999</v>
      </c>
      <c r="AB93">
        <v>10.394467399999998</v>
      </c>
      <c r="AC93">
        <v>7.7626463999999995</v>
      </c>
      <c r="AD93">
        <v>9.7975927999999985</v>
      </c>
      <c r="AE93">
        <v>12.556885223999998</v>
      </c>
      <c r="AF93">
        <v>0</v>
      </c>
      <c r="AG93">
        <v>0</v>
      </c>
      <c r="AH93">
        <v>39.291882300000005</v>
      </c>
      <c r="AI93">
        <v>11.640311999999998</v>
      </c>
      <c r="AJ93">
        <v>0</v>
      </c>
      <c r="AK93">
        <v>12.891999999999998</v>
      </c>
      <c r="AL93">
        <v>20.155329999999999</v>
      </c>
      <c r="AM93">
        <v>4.2656000000000001</v>
      </c>
      <c r="AN93">
        <v>0</v>
      </c>
      <c r="AO93">
        <v>7.4675999999999991</v>
      </c>
      <c r="AP93">
        <v>0</v>
      </c>
      <c r="AQ93">
        <v>0</v>
      </c>
      <c r="AR93">
        <v>12.478512</v>
      </c>
      <c r="AS93">
        <v>7.9953307199999992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25.697425412300728</v>
      </c>
      <c r="BB93">
        <f t="shared" si="1"/>
        <v>674.50490568026089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51.792049241402566</v>
      </c>
      <c r="L94">
        <v>20.004112528499558</v>
      </c>
      <c r="M94">
        <v>0</v>
      </c>
      <c r="N94">
        <v>30.003625417472318</v>
      </c>
      <c r="O94">
        <v>50.377678009317556</v>
      </c>
      <c r="P94">
        <v>57.241326622326092</v>
      </c>
      <c r="Q94">
        <v>2.7716175071360607</v>
      </c>
      <c r="R94">
        <v>10.76623406808719</v>
      </c>
      <c r="S94">
        <v>6.698785714285715</v>
      </c>
      <c r="T94">
        <v>0</v>
      </c>
      <c r="U94">
        <v>243.68144539964902</v>
      </c>
      <c r="V94">
        <v>5.2706906906906905</v>
      </c>
      <c r="W94">
        <v>11.492240702479339</v>
      </c>
      <c r="X94">
        <v>37.474400747215569</v>
      </c>
      <c r="Y94">
        <v>0</v>
      </c>
      <c r="Z94">
        <v>4.993995599999999</v>
      </c>
      <c r="AA94">
        <v>10.935969999999999</v>
      </c>
      <c r="AB94">
        <v>10.394467399999998</v>
      </c>
      <c r="AC94">
        <v>7.7626463999999995</v>
      </c>
      <c r="AD94">
        <v>9.7975927999999985</v>
      </c>
      <c r="AE94">
        <v>12.556885223999998</v>
      </c>
      <c r="AF94">
        <v>0</v>
      </c>
      <c r="AG94">
        <v>0</v>
      </c>
      <c r="AH94">
        <v>39.291882300000005</v>
      </c>
      <c r="AI94">
        <v>11.640311999999998</v>
      </c>
      <c r="AJ94">
        <v>0</v>
      </c>
      <c r="AK94">
        <v>12.891999999999998</v>
      </c>
      <c r="AL94">
        <v>20.155329999999999</v>
      </c>
      <c r="AM94">
        <v>4.2656000000000001</v>
      </c>
      <c r="AN94">
        <v>0</v>
      </c>
      <c r="AO94">
        <v>7.4675999999999991</v>
      </c>
      <c r="AP94">
        <v>0</v>
      </c>
      <c r="AQ94">
        <v>0</v>
      </c>
      <c r="AR94">
        <v>12.478512</v>
      </c>
      <c r="AS94">
        <v>7.9953307199999992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25.697425412300728</v>
      </c>
      <c r="BB94">
        <f t="shared" si="1"/>
        <v>674.50490568026089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51.792049241402566</v>
      </c>
      <c r="L95">
        <v>20.004112528499558</v>
      </c>
      <c r="M95">
        <v>0</v>
      </c>
      <c r="N95">
        <v>30.003625417472318</v>
      </c>
      <c r="O95">
        <v>50.377678009317556</v>
      </c>
      <c r="P95">
        <v>57.241326622326092</v>
      </c>
      <c r="Q95">
        <v>2.7716175071360607</v>
      </c>
      <c r="R95">
        <v>10.76623406808719</v>
      </c>
      <c r="S95">
        <v>6.698785714285715</v>
      </c>
      <c r="T95">
        <v>0</v>
      </c>
      <c r="U95">
        <v>243.68144539964902</v>
      </c>
      <c r="V95">
        <v>5.2706906906906905</v>
      </c>
      <c r="W95">
        <v>11.492240702479339</v>
      </c>
      <c r="X95">
        <v>37.474400747215569</v>
      </c>
      <c r="Y95">
        <v>0</v>
      </c>
      <c r="Z95">
        <v>4.993995599999999</v>
      </c>
      <c r="AA95">
        <v>10.835639999999998</v>
      </c>
      <c r="AB95">
        <v>10.035570480000001</v>
      </c>
      <c r="AC95">
        <v>7.381953231999999</v>
      </c>
      <c r="AD95">
        <v>9.2942917999999999</v>
      </c>
      <c r="AE95">
        <v>11.731751999999998</v>
      </c>
      <c r="AF95">
        <v>0</v>
      </c>
      <c r="AG95">
        <v>0</v>
      </c>
      <c r="AH95">
        <v>38.846886999999995</v>
      </c>
      <c r="AI95">
        <v>11.640311999999998</v>
      </c>
      <c r="AJ95">
        <v>0</v>
      </c>
      <c r="AK95">
        <v>12.891999999999998</v>
      </c>
      <c r="AL95">
        <v>20.155329999999999</v>
      </c>
      <c r="AM95">
        <v>4.0624761904761906</v>
      </c>
      <c r="AN95">
        <v>0</v>
      </c>
      <c r="AO95">
        <v>7.4675999999999991</v>
      </c>
      <c r="AP95">
        <v>0</v>
      </c>
      <c r="AQ95">
        <v>0</v>
      </c>
      <c r="AR95">
        <v>12.478512</v>
      </c>
      <c r="AS95">
        <v>7.9953307199999992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25.594060536141999</v>
      </c>
      <c r="BB95">
        <f t="shared" si="1"/>
        <v>671.791797134896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51.792049241402566</v>
      </c>
      <c r="L96">
        <v>20.004112528499558</v>
      </c>
      <c r="M96">
        <v>0</v>
      </c>
      <c r="N96">
        <v>30.003625417472318</v>
      </c>
      <c r="O96">
        <v>50.377678009317556</v>
      </c>
      <c r="P96">
        <v>57.241326622326092</v>
      </c>
      <c r="Q96">
        <v>2.7716175071360607</v>
      </c>
      <c r="R96">
        <v>10.76623406808719</v>
      </c>
      <c r="S96">
        <v>6.698785714285715</v>
      </c>
      <c r="T96">
        <v>0</v>
      </c>
      <c r="U96">
        <v>243.68144539964902</v>
      </c>
      <c r="V96">
        <v>5.2706906906906905</v>
      </c>
      <c r="W96">
        <v>11.492240702479339</v>
      </c>
      <c r="X96">
        <v>37.474400747215569</v>
      </c>
      <c r="Y96">
        <v>0</v>
      </c>
      <c r="Z96">
        <v>4.993995599999999</v>
      </c>
      <c r="AA96">
        <v>10.835639999999998</v>
      </c>
      <c r="AB96">
        <v>10.035570480000001</v>
      </c>
      <c r="AC96">
        <v>7.381953231999999</v>
      </c>
      <c r="AD96">
        <v>9.2942917999999999</v>
      </c>
      <c r="AE96">
        <v>11.731751999999998</v>
      </c>
      <c r="AF96">
        <v>0</v>
      </c>
      <c r="AG96">
        <v>0</v>
      </c>
      <c r="AH96">
        <v>38.846886999999995</v>
      </c>
      <c r="AI96">
        <v>11.640311999999998</v>
      </c>
      <c r="AJ96">
        <v>0</v>
      </c>
      <c r="AK96">
        <v>12.891999999999998</v>
      </c>
      <c r="AL96">
        <v>20.155329999999999</v>
      </c>
      <c r="AM96">
        <v>4.0624761904761906</v>
      </c>
      <c r="AN96">
        <v>0</v>
      </c>
      <c r="AO96">
        <v>7.4675999999999991</v>
      </c>
      <c r="AP96">
        <v>0</v>
      </c>
      <c r="AQ96">
        <v>0</v>
      </c>
      <c r="AR96">
        <v>12.478512</v>
      </c>
      <c r="AS96">
        <v>7.9953307199999992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25.594060536141999</v>
      </c>
      <c r="BB96">
        <f t="shared" si="1"/>
        <v>671.791797134896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51.789201388989888</v>
      </c>
      <c r="L97">
        <v>20.004112528499558</v>
      </c>
      <c r="M97">
        <v>0</v>
      </c>
      <c r="N97">
        <v>30.003625417472318</v>
      </c>
      <c r="O97">
        <v>50.377678009317556</v>
      </c>
      <c r="P97">
        <v>57.241326622326092</v>
      </c>
      <c r="Q97">
        <v>2.7716175071360607</v>
      </c>
      <c r="R97">
        <v>10.76623406808719</v>
      </c>
      <c r="S97">
        <v>6.698785714285715</v>
      </c>
      <c r="T97">
        <v>0</v>
      </c>
      <c r="U97">
        <v>243.68144539964902</v>
      </c>
      <c r="V97">
        <v>5.2706906906906905</v>
      </c>
      <c r="W97">
        <v>11.492240702479339</v>
      </c>
      <c r="X97">
        <v>37.474400747215569</v>
      </c>
      <c r="Y97">
        <v>0</v>
      </c>
      <c r="Z97">
        <v>4.993995599999999</v>
      </c>
      <c r="AA97">
        <v>10.835639999999998</v>
      </c>
      <c r="AB97">
        <v>10.035570480000001</v>
      </c>
      <c r="AC97">
        <v>7.381953231999999</v>
      </c>
      <c r="AD97">
        <v>9.2942917999999999</v>
      </c>
      <c r="AE97">
        <v>11.731751999999998</v>
      </c>
      <c r="AF97">
        <v>0</v>
      </c>
      <c r="AG97">
        <v>0</v>
      </c>
      <c r="AH97">
        <v>38.846886999999995</v>
      </c>
      <c r="AI97">
        <v>11.640311999999998</v>
      </c>
      <c r="AJ97">
        <v>0</v>
      </c>
      <c r="AK97">
        <v>12.891999999999998</v>
      </c>
      <c r="AL97">
        <v>20.155329999999999</v>
      </c>
      <c r="AM97">
        <v>4.0624761904761906</v>
      </c>
      <c r="AN97">
        <v>0</v>
      </c>
      <c r="AO97">
        <v>7.4675999999999991</v>
      </c>
      <c r="AP97">
        <v>0</v>
      </c>
      <c r="AQ97">
        <v>0</v>
      </c>
      <c r="AR97">
        <v>12.478512</v>
      </c>
      <c r="AS97">
        <v>7.9953307199999992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25.593955979550085</v>
      </c>
      <c r="BB97">
        <f t="shared" si="1"/>
        <v>671.78905383907534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51.789201388989888</v>
      </c>
      <c r="L98">
        <v>20.004112528499558</v>
      </c>
      <c r="M98">
        <v>0</v>
      </c>
      <c r="N98">
        <v>30.003625417472318</v>
      </c>
      <c r="O98">
        <v>50.377678009317556</v>
      </c>
      <c r="P98">
        <v>57.241326622326092</v>
      </c>
      <c r="Q98">
        <v>2.7716175071360607</v>
      </c>
      <c r="R98">
        <v>10.76623406808719</v>
      </c>
      <c r="S98">
        <v>6.698785714285715</v>
      </c>
      <c r="T98">
        <v>0</v>
      </c>
      <c r="U98">
        <v>243.68144539964902</v>
      </c>
      <c r="V98">
        <v>5.2706906906906905</v>
      </c>
      <c r="W98">
        <v>11.492240702479339</v>
      </c>
      <c r="X98">
        <v>37.474400747215569</v>
      </c>
      <c r="Y98">
        <v>0</v>
      </c>
      <c r="Z98">
        <v>4.993995599999999</v>
      </c>
      <c r="AA98">
        <v>10.835639999999998</v>
      </c>
      <c r="AB98">
        <v>10.035570480000001</v>
      </c>
      <c r="AC98">
        <v>7.381953231999999</v>
      </c>
      <c r="AD98">
        <v>9.2942917999999999</v>
      </c>
      <c r="AE98">
        <v>11.731751999999998</v>
      </c>
      <c r="AF98">
        <v>0</v>
      </c>
      <c r="AG98">
        <v>0</v>
      </c>
      <c r="AH98">
        <v>38.846886999999995</v>
      </c>
      <c r="AI98">
        <v>11.640311999999998</v>
      </c>
      <c r="AJ98">
        <v>0</v>
      </c>
      <c r="AK98">
        <v>12.891999999999998</v>
      </c>
      <c r="AL98">
        <v>20.155329999999999</v>
      </c>
      <c r="AM98">
        <v>4.0624761904761906</v>
      </c>
      <c r="AN98">
        <v>0</v>
      </c>
      <c r="AO98">
        <v>7.4675999999999991</v>
      </c>
      <c r="AP98">
        <v>0</v>
      </c>
      <c r="AQ98">
        <v>0</v>
      </c>
      <c r="AR98">
        <v>12.478512</v>
      </c>
      <c r="AS98">
        <v>7.9953307199999992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25.593955979550085</v>
      </c>
      <c r="BB98">
        <f t="shared" si="1"/>
        <v>671.78905383907534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1.0327435383413734</v>
      </c>
      <c r="L99">
        <f t="shared" si="2"/>
        <v>1.0156017979357774</v>
      </c>
      <c r="M99">
        <f t="shared" si="2"/>
        <v>0</v>
      </c>
      <c r="N99">
        <f t="shared" si="2"/>
        <v>0.72008871605733904</v>
      </c>
      <c r="O99">
        <f t="shared" si="2"/>
        <v>1.2090648374836896</v>
      </c>
      <c r="P99">
        <f t="shared" si="2"/>
        <v>1.4218568690406852</v>
      </c>
      <c r="Q99">
        <f t="shared" si="2"/>
        <v>6.0130157228276172E-2</v>
      </c>
      <c r="R99">
        <f t="shared" si="2"/>
        <v>0.23523799283085986</v>
      </c>
      <c r="S99">
        <f t="shared" si="2"/>
        <v>0.14639488755461416</v>
      </c>
      <c r="T99">
        <f t="shared" si="2"/>
        <v>0</v>
      </c>
      <c r="U99">
        <f t="shared" si="2"/>
        <v>5.848354689591571</v>
      </c>
      <c r="V99">
        <f t="shared" si="2"/>
        <v>0.1001184358526926</v>
      </c>
      <c r="W99">
        <f t="shared" si="2"/>
        <v>0.24022243503433352</v>
      </c>
      <c r="X99">
        <f t="shared" si="2"/>
        <v>0.83064551700835365</v>
      </c>
      <c r="Y99">
        <f t="shared" si="2"/>
        <v>0</v>
      </c>
      <c r="Z99">
        <f t="shared" si="2"/>
        <v>0.11402956620000008</v>
      </c>
      <c r="AA99">
        <f t="shared" si="2"/>
        <v>0.26005536000000018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0.26657017247199982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0.24064728349999973</v>
      </c>
      <c r="AJ99">
        <f t="shared" si="2"/>
        <v>0</v>
      </c>
      <c r="AK99">
        <f t="shared" si="2"/>
        <v>0.30940800000000068</v>
      </c>
      <c r="AL99">
        <f t="shared" si="2"/>
        <v>0.48700353000000085</v>
      </c>
      <c r="AM99">
        <f t="shared" si="2"/>
        <v>9.8108800000000163E-2</v>
      </c>
      <c r="AN99">
        <f t="shared" si="2"/>
        <v>0</v>
      </c>
      <c r="AO99">
        <f t="shared" si="2"/>
        <v>0.17787823199999972</v>
      </c>
      <c r="AP99">
        <f t="shared" si="2"/>
        <v>4.5243254700000034E-2</v>
      </c>
      <c r="AQ99">
        <f t="shared" si="2"/>
        <v>0</v>
      </c>
      <c r="AR99">
        <f t="shared" si="2"/>
        <v>0.30200803199999998</v>
      </c>
      <c r="AS99">
        <f t="shared" si="2"/>
        <v>0.19266902004599995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0.62142470602998345</v>
      </c>
      <c r="BB99">
        <f t="shared" si="1"/>
        <v>16.311128938299582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2.9482009632983335</v>
      </c>
      <c r="L3">
        <v>460.92561095552941</v>
      </c>
      <c r="M3">
        <v>36.461547678293222</v>
      </c>
      <c r="N3">
        <v>36.243133679029704</v>
      </c>
      <c r="O3">
        <v>0</v>
      </c>
      <c r="P3">
        <v>37.743944636678201</v>
      </c>
      <c r="Q3">
        <v>3.3529305423406282</v>
      </c>
      <c r="R3">
        <v>13.008766911584619</v>
      </c>
      <c r="S3">
        <v>8.1008571428571425</v>
      </c>
      <c r="T3">
        <v>0</v>
      </c>
      <c r="U3">
        <v>53.534344974268969</v>
      </c>
      <c r="V3">
        <v>6.0009480122324161</v>
      </c>
      <c r="W3">
        <v>13.775406979431475</v>
      </c>
      <c r="X3">
        <v>45.26186181817414</v>
      </c>
      <c r="Y3">
        <v>0</v>
      </c>
      <c r="Z3">
        <v>6.0321175200000008</v>
      </c>
      <c r="AA3">
        <v>12.918427599999998</v>
      </c>
      <c r="AB3">
        <v>12.121704816000001</v>
      </c>
      <c r="AC3">
        <v>8.9164694943999994</v>
      </c>
      <c r="AD3">
        <v>11.226333559999999</v>
      </c>
      <c r="AE3">
        <v>14.1704784</v>
      </c>
      <c r="AF3">
        <v>8.1674999999999986</v>
      </c>
      <c r="AG3">
        <v>12.025210079999999</v>
      </c>
      <c r="AH3">
        <v>46.922145399999998</v>
      </c>
      <c r="AI3">
        <v>5.8583460000000001</v>
      </c>
      <c r="AJ3">
        <v>0</v>
      </c>
      <c r="AK3">
        <v>15.571999999999997</v>
      </c>
      <c r="AL3">
        <v>0</v>
      </c>
      <c r="AM3">
        <v>4.9079790476190475</v>
      </c>
      <c r="AN3">
        <v>0.68867999999999996</v>
      </c>
      <c r="AO3">
        <v>8.8395215999999994</v>
      </c>
      <c r="AP3">
        <v>3.9694090800000001</v>
      </c>
      <c r="AQ3">
        <v>18.86608</v>
      </c>
      <c r="AR3">
        <v>16.088591999999998</v>
      </c>
      <c r="AS3">
        <v>9.7861171044000006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34.293752505098858</v>
      </c>
      <c r="BB3">
        <f>SUM(B3:AZ3)-BA3</f>
        <v>900.1409134910383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2.9482009632983335</v>
      </c>
      <c r="L4">
        <v>460.92561095552941</v>
      </c>
      <c r="M4">
        <v>36.461547678293222</v>
      </c>
      <c r="N4">
        <v>36.243133679029704</v>
      </c>
      <c r="O4">
        <v>0</v>
      </c>
      <c r="P4">
        <v>37.743944636678201</v>
      </c>
      <c r="Q4">
        <v>3.3529305423406282</v>
      </c>
      <c r="R4">
        <v>13.008766911584619</v>
      </c>
      <c r="S4">
        <v>8.1008571428571425</v>
      </c>
      <c r="T4">
        <v>0</v>
      </c>
      <c r="U4">
        <v>53.534344974268969</v>
      </c>
      <c r="V4">
        <v>6.0009480122324161</v>
      </c>
      <c r="W4">
        <v>13.775406979431475</v>
      </c>
      <c r="X4">
        <v>45.26186181817414</v>
      </c>
      <c r="Y4">
        <v>0</v>
      </c>
      <c r="Z4">
        <v>6.0321175200000008</v>
      </c>
      <c r="AA4">
        <v>12.918427599999998</v>
      </c>
      <c r="AB4">
        <v>12.121704816000001</v>
      </c>
      <c r="AC4">
        <v>8.9164694943999994</v>
      </c>
      <c r="AD4">
        <v>11.226333559999999</v>
      </c>
      <c r="AE4">
        <v>14.1704784</v>
      </c>
      <c r="AF4">
        <v>8.1674999999999986</v>
      </c>
      <c r="AG4">
        <v>12.025210079999999</v>
      </c>
      <c r="AH4">
        <v>46.922145399999998</v>
      </c>
      <c r="AI4">
        <v>5.8583460000000001</v>
      </c>
      <c r="AJ4">
        <v>0</v>
      </c>
      <c r="AK4">
        <v>15.571999999999997</v>
      </c>
      <c r="AL4">
        <v>0</v>
      </c>
      <c r="AM4">
        <v>4.9079790476190475</v>
      </c>
      <c r="AN4">
        <v>0.68867999999999996</v>
      </c>
      <c r="AO4">
        <v>8.8395215999999994</v>
      </c>
      <c r="AP4">
        <v>3.9694090800000001</v>
      </c>
      <c r="AQ4">
        <v>18.86608</v>
      </c>
      <c r="AR4">
        <v>16.088591999999998</v>
      </c>
      <c r="AS4">
        <v>9.7861171044000006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34.293752505098858</v>
      </c>
      <c r="BB4">
        <f t="shared" ref="BB4:BB67" si="0">SUM(B4:AZ4)-BA4</f>
        <v>900.1409134910383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2.9482009632983335</v>
      </c>
      <c r="L5">
        <v>460.92561095552941</v>
      </c>
      <c r="M5">
        <v>36.461547678293222</v>
      </c>
      <c r="N5">
        <v>36.243133679029704</v>
      </c>
      <c r="O5">
        <v>0</v>
      </c>
      <c r="P5">
        <v>37.743944636678201</v>
      </c>
      <c r="Q5">
        <v>3.3529305423406282</v>
      </c>
      <c r="R5">
        <v>13.008766911584619</v>
      </c>
      <c r="S5">
        <v>8.1008571428571425</v>
      </c>
      <c r="T5">
        <v>0</v>
      </c>
      <c r="U5">
        <v>53.534344974268969</v>
      </c>
      <c r="V5">
        <v>6.0009480122324161</v>
      </c>
      <c r="W5">
        <v>13.775406979431475</v>
      </c>
      <c r="X5">
        <v>45.26186181817414</v>
      </c>
      <c r="Y5">
        <v>0</v>
      </c>
      <c r="Z5">
        <v>6.0321175200000008</v>
      </c>
      <c r="AA5">
        <v>12.918427599999998</v>
      </c>
      <c r="AB5">
        <v>12.121704816000001</v>
      </c>
      <c r="AC5">
        <v>8.9164694943999994</v>
      </c>
      <c r="AD5">
        <v>11.226333559999999</v>
      </c>
      <c r="AE5">
        <v>14.1704784</v>
      </c>
      <c r="AF5">
        <v>8.1674999999999986</v>
      </c>
      <c r="AG5">
        <v>12.025210079999999</v>
      </c>
      <c r="AH5">
        <v>46.922145399999998</v>
      </c>
      <c r="AI5">
        <v>5.8583460000000001</v>
      </c>
      <c r="AJ5">
        <v>0</v>
      </c>
      <c r="AK5">
        <v>15.571999999999997</v>
      </c>
      <c r="AL5">
        <v>0</v>
      </c>
      <c r="AM5">
        <v>4.9079790476190475</v>
      </c>
      <c r="AN5">
        <v>0.68867999999999996</v>
      </c>
      <c r="AO5">
        <v>8.8395215999999994</v>
      </c>
      <c r="AP5">
        <v>3.9694090800000001</v>
      </c>
      <c r="AQ5">
        <v>18.86608</v>
      </c>
      <c r="AR5">
        <v>15.072470399999998</v>
      </c>
      <c r="AS5">
        <v>9.7861171044000006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34.25646096509886</v>
      </c>
      <c r="BB5">
        <f t="shared" si="0"/>
        <v>899.16208343103835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2.9482009632983335</v>
      </c>
      <c r="L6">
        <v>460.92561095552941</v>
      </c>
      <c r="M6">
        <v>36.461547678293222</v>
      </c>
      <c r="N6">
        <v>36.243133679029704</v>
      </c>
      <c r="O6">
        <v>0</v>
      </c>
      <c r="P6">
        <v>37.743944636678201</v>
      </c>
      <c r="Q6">
        <v>3.3529305423406282</v>
      </c>
      <c r="R6">
        <v>13.008766911584619</v>
      </c>
      <c r="S6">
        <v>8.1008571428571425</v>
      </c>
      <c r="T6">
        <v>0</v>
      </c>
      <c r="U6">
        <v>53.534344974268969</v>
      </c>
      <c r="V6">
        <v>6.0009480122324161</v>
      </c>
      <c r="W6">
        <v>13.775406979431475</v>
      </c>
      <c r="X6">
        <v>45.26186181817414</v>
      </c>
      <c r="Y6">
        <v>0</v>
      </c>
      <c r="Z6">
        <v>6.0321175200000008</v>
      </c>
      <c r="AA6">
        <v>12.918427599999998</v>
      </c>
      <c r="AB6">
        <v>12.121704816000001</v>
      </c>
      <c r="AC6">
        <v>8.9164694943999994</v>
      </c>
      <c r="AD6">
        <v>11.226333559999999</v>
      </c>
      <c r="AE6">
        <v>14.1704784</v>
      </c>
      <c r="AF6">
        <v>8.1674999999999986</v>
      </c>
      <c r="AG6">
        <v>12.025210079999999</v>
      </c>
      <c r="AH6">
        <v>46.922145399999998</v>
      </c>
      <c r="AI6">
        <v>5.8583460000000001</v>
      </c>
      <c r="AJ6">
        <v>0</v>
      </c>
      <c r="AK6">
        <v>15.571999999999997</v>
      </c>
      <c r="AL6">
        <v>0</v>
      </c>
      <c r="AM6">
        <v>4.9079790476190475</v>
      </c>
      <c r="AN6">
        <v>0.68867999999999996</v>
      </c>
      <c r="AO6">
        <v>8.8395215999999994</v>
      </c>
      <c r="AP6">
        <v>3.9694090800000001</v>
      </c>
      <c r="AQ6">
        <v>14.323529999999996</v>
      </c>
      <c r="AR6">
        <v>15.072470399999998</v>
      </c>
      <c r="AS6">
        <v>9.7861171044000006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34.089749226686159</v>
      </c>
      <c r="BB6">
        <f t="shared" si="0"/>
        <v>894.78624516945104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2.9482009632983335</v>
      </c>
      <c r="L7">
        <v>369.99797057183468</v>
      </c>
      <c r="M7">
        <v>36.461547678293222</v>
      </c>
      <c r="N7">
        <v>36.243133679029704</v>
      </c>
      <c r="O7">
        <v>0</v>
      </c>
      <c r="P7">
        <v>37.743944636678201</v>
      </c>
      <c r="Q7">
        <v>3.3529305423406282</v>
      </c>
      <c r="R7">
        <v>13.008766911584619</v>
      </c>
      <c r="S7">
        <v>8.1008571428571425</v>
      </c>
      <c r="T7">
        <v>0</v>
      </c>
      <c r="U7">
        <v>53.534344974268969</v>
      </c>
      <c r="V7">
        <v>6.0009480122324161</v>
      </c>
      <c r="W7">
        <v>13.593414342629481</v>
      </c>
      <c r="X7">
        <v>45.26186181817414</v>
      </c>
      <c r="Y7">
        <v>0</v>
      </c>
      <c r="Z7">
        <v>6.0321175200000008</v>
      </c>
      <c r="AA7">
        <v>12.918427599999998</v>
      </c>
      <c r="AB7">
        <v>12.121704816000001</v>
      </c>
      <c r="AC7">
        <v>8.9164694943999994</v>
      </c>
      <c r="AD7">
        <v>11.226333559999999</v>
      </c>
      <c r="AE7">
        <v>14.1704784</v>
      </c>
      <c r="AF7">
        <v>8.1674999999999986</v>
      </c>
      <c r="AG7">
        <v>12.025210079999999</v>
      </c>
      <c r="AH7">
        <v>46.922145399999998</v>
      </c>
      <c r="AI7">
        <v>5.8583460000000001</v>
      </c>
      <c r="AJ7">
        <v>0</v>
      </c>
      <c r="AK7">
        <v>15.571999999999997</v>
      </c>
      <c r="AL7">
        <v>0</v>
      </c>
      <c r="AM7">
        <v>4.9079790476190475</v>
      </c>
      <c r="AN7">
        <v>0.68867999999999996</v>
      </c>
      <c r="AO7">
        <v>8.8395215999999994</v>
      </c>
      <c r="AP7">
        <v>3.9694090800000001</v>
      </c>
      <c r="AQ7">
        <v>13.337699999999996</v>
      </c>
      <c r="AR7">
        <v>15.072470399999998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30.709845454929912</v>
      </c>
      <c r="BB7">
        <f t="shared" si="0"/>
        <v>806.07068592071062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2.9482009632983335</v>
      </c>
      <c r="L8">
        <v>319.99996868046122</v>
      </c>
      <c r="M8">
        <v>36.461547678293222</v>
      </c>
      <c r="N8">
        <v>36.243133679029704</v>
      </c>
      <c r="O8">
        <v>0</v>
      </c>
      <c r="P8">
        <v>37.743944636678201</v>
      </c>
      <c r="Q8">
        <v>3.3529305423406282</v>
      </c>
      <c r="R8">
        <v>13.008766911584619</v>
      </c>
      <c r="S8">
        <v>8.1008571428571425</v>
      </c>
      <c r="T8">
        <v>0</v>
      </c>
      <c r="U8">
        <v>53.534344974268969</v>
      </c>
      <c r="V8">
        <v>6.0009480122324161</v>
      </c>
      <c r="W8">
        <v>13.593414342629481</v>
      </c>
      <c r="X8">
        <v>45.26186181817414</v>
      </c>
      <c r="Y8">
        <v>0</v>
      </c>
      <c r="Z8">
        <v>6.0321175200000008</v>
      </c>
      <c r="AA8">
        <v>12.918427599999998</v>
      </c>
      <c r="AB8">
        <v>12.121704816000001</v>
      </c>
      <c r="AC8">
        <v>8.9164694943999994</v>
      </c>
      <c r="AD8">
        <v>11.226333559999999</v>
      </c>
      <c r="AE8">
        <v>14.1704784</v>
      </c>
      <c r="AF8">
        <v>8.1674999999999986</v>
      </c>
      <c r="AG8">
        <v>12.025210079999999</v>
      </c>
      <c r="AH8">
        <v>46.922145399999998</v>
      </c>
      <c r="AI8">
        <v>5.8583460000000001</v>
      </c>
      <c r="AJ8">
        <v>0</v>
      </c>
      <c r="AK8">
        <v>15.571999999999997</v>
      </c>
      <c r="AL8">
        <v>0</v>
      </c>
      <c r="AM8">
        <v>4.9079790476190475</v>
      </c>
      <c r="AN8">
        <v>0.68867999999999996</v>
      </c>
      <c r="AO8">
        <v>8.8395215999999994</v>
      </c>
      <c r="AP8">
        <v>3.9694090800000001</v>
      </c>
      <c r="AQ8">
        <v>8.8917999999999981</v>
      </c>
      <c r="AR8">
        <v>15.072470399999998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28.711754257852448</v>
      </c>
      <c r="BB8">
        <f t="shared" si="0"/>
        <v>753.62487522641447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2.9482009632983335</v>
      </c>
      <c r="L9">
        <v>253.99935658485518</v>
      </c>
      <c r="M9">
        <v>36.461547678293222</v>
      </c>
      <c r="N9">
        <v>36.243133679029704</v>
      </c>
      <c r="O9">
        <v>0</v>
      </c>
      <c r="P9">
        <v>37.743944636678201</v>
      </c>
      <c r="Q9">
        <v>3.3529305423406282</v>
      </c>
      <c r="R9">
        <v>13.008766911584619</v>
      </c>
      <c r="S9">
        <v>8.1008571428571425</v>
      </c>
      <c r="T9">
        <v>0</v>
      </c>
      <c r="U9">
        <v>53.534344974268969</v>
      </c>
      <c r="V9">
        <v>6.0009480122324161</v>
      </c>
      <c r="W9">
        <v>13.593414342629481</v>
      </c>
      <c r="X9">
        <v>45.26186181817414</v>
      </c>
      <c r="Y9">
        <v>0</v>
      </c>
      <c r="Z9">
        <v>6.0321175200000008</v>
      </c>
      <c r="AA9">
        <v>12.918427599999998</v>
      </c>
      <c r="AB9">
        <v>12.121704816000001</v>
      </c>
      <c r="AC9">
        <v>8.9164694943999994</v>
      </c>
      <c r="AD9">
        <v>11.226333559999999</v>
      </c>
      <c r="AE9">
        <v>14.1704784</v>
      </c>
      <c r="AF9">
        <v>5.4449999999999994</v>
      </c>
      <c r="AG9">
        <v>12.025210079999999</v>
      </c>
      <c r="AH9">
        <v>46.922145399999998</v>
      </c>
      <c r="AI9">
        <v>5.8583460000000001</v>
      </c>
      <c r="AJ9">
        <v>0</v>
      </c>
      <c r="AK9">
        <v>15.571999999999997</v>
      </c>
      <c r="AL9">
        <v>0</v>
      </c>
      <c r="AM9">
        <v>4.9079790476190475</v>
      </c>
      <c r="AN9">
        <v>0.68867999999999996</v>
      </c>
      <c r="AO9">
        <v>8.8395215999999994</v>
      </c>
      <c r="AP9">
        <v>3.5370972000000003</v>
      </c>
      <c r="AQ9">
        <v>4.4652299999999991</v>
      </c>
      <c r="AR9">
        <v>15.072470399999998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26.011295288382783</v>
      </c>
      <c r="BB9">
        <f t="shared" si="0"/>
        <v>682.74334022027813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2.9482009632983335</v>
      </c>
      <c r="L10">
        <v>253.99935658485518</v>
      </c>
      <c r="M10">
        <v>36.461547678293222</v>
      </c>
      <c r="N10">
        <v>36.243133679029704</v>
      </c>
      <c r="O10">
        <v>0</v>
      </c>
      <c r="P10">
        <v>37.743944636678201</v>
      </c>
      <c r="Q10">
        <v>3.3529305423406282</v>
      </c>
      <c r="R10">
        <v>13.008766911584619</v>
      </c>
      <c r="S10">
        <v>8.1008571428571425</v>
      </c>
      <c r="T10">
        <v>0</v>
      </c>
      <c r="U10">
        <v>53.534344974268969</v>
      </c>
      <c r="V10">
        <v>6.0009480122324161</v>
      </c>
      <c r="W10">
        <v>13.593414342629481</v>
      </c>
      <c r="X10">
        <v>45.26186181817414</v>
      </c>
      <c r="Y10">
        <v>0</v>
      </c>
      <c r="Z10">
        <v>6.0321175200000008</v>
      </c>
      <c r="AA10">
        <v>12.918427599999998</v>
      </c>
      <c r="AB10">
        <v>12.121704816000001</v>
      </c>
      <c r="AC10">
        <v>8.9164694943999994</v>
      </c>
      <c r="AD10">
        <v>11.226333559999999</v>
      </c>
      <c r="AE10">
        <v>14.1704784</v>
      </c>
      <c r="AF10">
        <v>5.4449999999999994</v>
      </c>
      <c r="AG10">
        <v>12.025210079999999</v>
      </c>
      <c r="AH10">
        <v>46.922145399999998</v>
      </c>
      <c r="AI10">
        <v>5.8583460000000001</v>
      </c>
      <c r="AJ10">
        <v>0</v>
      </c>
      <c r="AK10">
        <v>15.571999999999997</v>
      </c>
      <c r="AL10">
        <v>0</v>
      </c>
      <c r="AM10">
        <v>4.9079790476190475</v>
      </c>
      <c r="AN10">
        <v>0.68867999999999996</v>
      </c>
      <c r="AO10">
        <v>8.8395215999999994</v>
      </c>
      <c r="AP10">
        <v>3.5370972000000003</v>
      </c>
      <c r="AQ10">
        <v>0</v>
      </c>
      <c r="AR10">
        <v>15.072470399999998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25.847421378065327</v>
      </c>
      <c r="BB10">
        <f t="shared" si="0"/>
        <v>678.44198413059564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2.9482009632983335</v>
      </c>
      <c r="L11">
        <v>253.99935658485518</v>
      </c>
      <c r="M11">
        <v>37.883724666250622</v>
      </c>
      <c r="N11">
        <v>36.243133679029704</v>
      </c>
      <c r="O11">
        <v>0</v>
      </c>
      <c r="P11">
        <v>37.743944636678201</v>
      </c>
      <c r="Q11">
        <v>3.3529305423406282</v>
      </c>
      <c r="R11">
        <v>13.008766911584619</v>
      </c>
      <c r="S11">
        <v>8.1008571428571425</v>
      </c>
      <c r="T11">
        <v>0</v>
      </c>
      <c r="U11">
        <v>53.534344974268969</v>
      </c>
      <c r="V11">
        <v>6.0009480122324161</v>
      </c>
      <c r="W11">
        <v>13.593414342629481</v>
      </c>
      <c r="X11">
        <v>45.26186181817414</v>
      </c>
      <c r="Y11">
        <v>0</v>
      </c>
      <c r="Z11">
        <v>6.0321175200000008</v>
      </c>
      <c r="AA11">
        <v>12.991139200000001</v>
      </c>
      <c r="AB11">
        <v>12.121704816000001</v>
      </c>
      <c r="AC11">
        <v>8.9164694943999994</v>
      </c>
      <c r="AD11">
        <v>11.226333559999999</v>
      </c>
      <c r="AE11">
        <v>14.1704784</v>
      </c>
      <c r="AF11">
        <v>5.4449999999999994</v>
      </c>
      <c r="AG11">
        <v>12.025210079999999</v>
      </c>
      <c r="AH11">
        <v>46.922145399999998</v>
      </c>
      <c r="AI11">
        <v>5.8583460000000001</v>
      </c>
      <c r="AJ11">
        <v>0</v>
      </c>
      <c r="AK11">
        <v>15.571999999999997</v>
      </c>
      <c r="AL11">
        <v>0</v>
      </c>
      <c r="AM11">
        <v>4.9079790476190475</v>
      </c>
      <c r="AN11">
        <v>0.68867999999999996</v>
      </c>
      <c r="AO11">
        <v>8.8395215999999994</v>
      </c>
      <c r="AP11">
        <v>3.5370972000000003</v>
      </c>
      <c r="AQ11">
        <v>0</v>
      </c>
      <c r="AR11">
        <v>15.072470399999998</v>
      </c>
      <c r="AS11">
        <v>9.6986229600000016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25.899073039072292</v>
      </c>
      <c r="BB11">
        <f t="shared" si="0"/>
        <v>679.79772691314611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253.99935658485518</v>
      </c>
      <c r="M12">
        <v>37.883724666250622</v>
      </c>
      <c r="N12">
        <v>36.243133679029704</v>
      </c>
      <c r="O12">
        <v>0</v>
      </c>
      <c r="P12">
        <v>37.743944636678201</v>
      </c>
      <c r="Q12">
        <v>0</v>
      </c>
      <c r="R12">
        <v>3.9953832763444197</v>
      </c>
      <c r="S12">
        <v>2.0023848670756648</v>
      </c>
      <c r="T12">
        <v>0</v>
      </c>
      <c r="U12">
        <v>53.534344974268969</v>
      </c>
      <c r="V12">
        <v>6.0009480122324161</v>
      </c>
      <c r="W12">
        <v>13.593414342629481</v>
      </c>
      <c r="X12">
        <v>45.26186181817414</v>
      </c>
      <c r="Y12">
        <v>0</v>
      </c>
      <c r="Z12">
        <v>6.0321175200000008</v>
      </c>
      <c r="AA12">
        <v>13.088087999999999</v>
      </c>
      <c r="AB12">
        <v>12.121704816000001</v>
      </c>
      <c r="AC12">
        <v>8.9164694943999994</v>
      </c>
      <c r="AD12">
        <v>11.226333559999999</v>
      </c>
      <c r="AE12">
        <v>14.1704784</v>
      </c>
      <c r="AF12">
        <v>5.4449999999999994</v>
      </c>
      <c r="AG12">
        <v>12.025210079999999</v>
      </c>
      <c r="AH12">
        <v>46.922145399999998</v>
      </c>
      <c r="AI12">
        <v>5.8583460000000001</v>
      </c>
      <c r="AJ12">
        <v>0</v>
      </c>
      <c r="AK12">
        <v>15.571999999999997</v>
      </c>
      <c r="AL12">
        <v>0</v>
      </c>
      <c r="AM12">
        <v>4.9079790476190475</v>
      </c>
      <c r="AN12">
        <v>0.68867999999999996</v>
      </c>
      <c r="AO12">
        <v>8.8395215999999994</v>
      </c>
      <c r="AP12">
        <v>3.5370972000000003</v>
      </c>
      <c r="AQ12">
        <v>0</v>
      </c>
      <c r="AR12">
        <v>15.072470399999998</v>
      </c>
      <c r="AS12">
        <v>9.6986229600000016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25.116774122408238</v>
      </c>
      <c r="BB12">
        <f t="shared" si="0"/>
        <v>659.26398721314933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253.99935658485518</v>
      </c>
      <c r="M13">
        <v>37.883724666250622</v>
      </c>
      <c r="N13">
        <v>36.243133679029704</v>
      </c>
      <c r="O13">
        <v>0</v>
      </c>
      <c r="P13">
        <v>37.743944636678201</v>
      </c>
      <c r="Q13">
        <v>0</v>
      </c>
      <c r="R13">
        <v>3.9953832763444197</v>
      </c>
      <c r="S13">
        <v>2.0023848670756648</v>
      </c>
      <c r="T13">
        <v>0</v>
      </c>
      <c r="U13">
        <v>53.534344974268969</v>
      </c>
      <c r="V13">
        <v>6.0009480122324161</v>
      </c>
      <c r="W13">
        <v>13.593414342629481</v>
      </c>
      <c r="X13">
        <v>45.26186181817414</v>
      </c>
      <c r="Y13">
        <v>0</v>
      </c>
      <c r="Z13">
        <v>6.0321175200000008</v>
      </c>
      <c r="AA13">
        <v>13.088087999999999</v>
      </c>
      <c r="AB13">
        <v>12.121704816000001</v>
      </c>
      <c r="AC13">
        <v>8.9164694943999994</v>
      </c>
      <c r="AD13">
        <v>11.226333559999999</v>
      </c>
      <c r="AE13">
        <v>14.1704784</v>
      </c>
      <c r="AF13">
        <v>5.4449999999999994</v>
      </c>
      <c r="AG13">
        <v>12.025210079999999</v>
      </c>
      <c r="AH13">
        <v>46.922145399999998</v>
      </c>
      <c r="AI13">
        <v>9.7639099999999992</v>
      </c>
      <c r="AJ13">
        <v>0</v>
      </c>
      <c r="AK13">
        <v>15.571999999999997</v>
      </c>
      <c r="AL13">
        <v>0</v>
      </c>
      <c r="AM13">
        <v>4.9079790476190475</v>
      </c>
      <c r="AN13">
        <v>0.68867999999999996</v>
      </c>
      <c r="AO13">
        <v>8.8395215999999994</v>
      </c>
      <c r="AP13">
        <v>3.5370972000000003</v>
      </c>
      <c r="AQ13">
        <v>0</v>
      </c>
      <c r="AR13">
        <v>15.072470399999998</v>
      </c>
      <c r="AS13">
        <v>9.6986229600000016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25.26010862800824</v>
      </c>
      <c r="BB13">
        <f t="shared" si="0"/>
        <v>663.02621670754945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253.99935658485518</v>
      </c>
      <c r="M14">
        <v>37.883724666250622</v>
      </c>
      <c r="N14">
        <v>36.243133679029704</v>
      </c>
      <c r="O14">
        <v>0</v>
      </c>
      <c r="P14">
        <v>37.743944636678201</v>
      </c>
      <c r="Q14">
        <v>0</v>
      </c>
      <c r="R14">
        <v>3.9953832763444197</v>
      </c>
      <c r="S14">
        <v>2.0023848670756648</v>
      </c>
      <c r="T14">
        <v>0</v>
      </c>
      <c r="U14">
        <v>53.534344974268969</v>
      </c>
      <c r="V14">
        <v>6.0009480122324161</v>
      </c>
      <c r="W14">
        <v>13.593414342629481</v>
      </c>
      <c r="X14">
        <v>45.26186181817414</v>
      </c>
      <c r="Y14">
        <v>0</v>
      </c>
      <c r="Z14">
        <v>6.0321175200000008</v>
      </c>
      <c r="AA14">
        <v>13.088087999999999</v>
      </c>
      <c r="AB14">
        <v>12.121704816000001</v>
      </c>
      <c r="AC14">
        <v>8.9164694943999994</v>
      </c>
      <c r="AD14">
        <v>11.226333559999999</v>
      </c>
      <c r="AE14">
        <v>14.1704784</v>
      </c>
      <c r="AF14">
        <v>5.4449999999999994</v>
      </c>
      <c r="AG14">
        <v>12.025210079999999</v>
      </c>
      <c r="AH14">
        <v>46.922145399999998</v>
      </c>
      <c r="AI14">
        <v>9.7639099999999992</v>
      </c>
      <c r="AJ14">
        <v>0</v>
      </c>
      <c r="AK14">
        <v>15.571999999999997</v>
      </c>
      <c r="AL14">
        <v>0</v>
      </c>
      <c r="AM14">
        <v>4.9079790476190475</v>
      </c>
      <c r="AN14">
        <v>0.68867999999999996</v>
      </c>
      <c r="AO14">
        <v>8.8395215999999994</v>
      </c>
      <c r="AP14">
        <v>3.5370972000000003</v>
      </c>
      <c r="AQ14">
        <v>0</v>
      </c>
      <c r="AR14">
        <v>15.072470399999998</v>
      </c>
      <c r="AS14">
        <v>9.6986229600000016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25.26010862800824</v>
      </c>
      <c r="BB14">
        <f t="shared" si="0"/>
        <v>663.02621670754945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253.99935658485518</v>
      </c>
      <c r="M15">
        <v>36.461547678293222</v>
      </c>
      <c r="N15">
        <v>36.243133679029704</v>
      </c>
      <c r="O15">
        <v>0</v>
      </c>
      <c r="P15">
        <v>37.743944636678201</v>
      </c>
      <c r="Q15">
        <v>0</v>
      </c>
      <c r="R15">
        <v>3.9953832763444197</v>
      </c>
      <c r="S15">
        <v>2.0023848670756648</v>
      </c>
      <c r="T15">
        <v>0</v>
      </c>
      <c r="U15">
        <v>53.534344974268969</v>
      </c>
      <c r="V15">
        <v>6.0009480122324161</v>
      </c>
      <c r="W15">
        <v>13.775406979431475</v>
      </c>
      <c r="X15">
        <v>45.26186181817414</v>
      </c>
      <c r="Y15">
        <v>0</v>
      </c>
      <c r="Z15">
        <v>6.0321175200000008</v>
      </c>
      <c r="AA15">
        <v>13.088087999999999</v>
      </c>
      <c r="AB15">
        <v>12.121704816000001</v>
      </c>
      <c r="AC15">
        <v>8.9164694943999994</v>
      </c>
      <c r="AD15">
        <v>11.226333559999999</v>
      </c>
      <c r="AE15">
        <v>14.1704784</v>
      </c>
      <c r="AF15">
        <v>5.4449999999999994</v>
      </c>
      <c r="AG15">
        <v>12.025210079999999</v>
      </c>
      <c r="AH15">
        <v>46.922145399999998</v>
      </c>
      <c r="AI15">
        <v>9.7639099999999992</v>
      </c>
      <c r="AJ15">
        <v>0</v>
      </c>
      <c r="AK15">
        <v>15.571999999999997</v>
      </c>
      <c r="AL15">
        <v>0</v>
      </c>
      <c r="AM15">
        <v>4.9079790476190475</v>
      </c>
      <c r="AN15">
        <v>0.68867999999999996</v>
      </c>
      <c r="AO15">
        <v>8.8395215999999994</v>
      </c>
      <c r="AP15">
        <v>3.5370972000000003</v>
      </c>
      <c r="AQ15">
        <v>0</v>
      </c>
      <c r="AR15">
        <v>15.072470399999998</v>
      </c>
      <c r="AS15">
        <v>9.6986229600000016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25.214593705011637</v>
      </c>
      <c r="BB15">
        <f t="shared" si="0"/>
        <v>661.83154727939052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253.99935658485518</v>
      </c>
      <c r="M16">
        <v>36.461547678293222</v>
      </c>
      <c r="N16">
        <v>36.243133679029704</v>
      </c>
      <c r="O16">
        <v>0</v>
      </c>
      <c r="P16">
        <v>37.743944636678201</v>
      </c>
      <c r="Q16">
        <v>0</v>
      </c>
      <c r="R16">
        <v>3.9953832763444197</v>
      </c>
      <c r="S16">
        <v>2.0023848670756648</v>
      </c>
      <c r="T16">
        <v>0</v>
      </c>
      <c r="U16">
        <v>53.534344974268969</v>
      </c>
      <c r="V16">
        <v>6.0009480122324161</v>
      </c>
      <c r="W16">
        <v>6.9965749591725626</v>
      </c>
      <c r="X16">
        <v>45.26186181817414</v>
      </c>
      <c r="Y16">
        <v>0</v>
      </c>
      <c r="Z16">
        <v>6.0321175200000008</v>
      </c>
      <c r="AA16">
        <v>13.088087999999999</v>
      </c>
      <c r="AB16">
        <v>12.121704816000001</v>
      </c>
      <c r="AC16">
        <v>8.9164694943999994</v>
      </c>
      <c r="AD16">
        <v>11.226333559999999</v>
      </c>
      <c r="AE16">
        <v>14.1704784</v>
      </c>
      <c r="AF16">
        <v>5.4449999999999994</v>
      </c>
      <c r="AG16">
        <v>12.025210079999999</v>
      </c>
      <c r="AH16">
        <v>46.922145399999998</v>
      </c>
      <c r="AI16">
        <v>10.935579199999999</v>
      </c>
      <c r="AJ16">
        <v>0</v>
      </c>
      <c r="AK16">
        <v>15.571999999999997</v>
      </c>
      <c r="AL16">
        <v>0</v>
      </c>
      <c r="AM16">
        <v>4.9079790476190475</v>
      </c>
      <c r="AN16">
        <v>0.68867999999999996</v>
      </c>
      <c r="AO16">
        <v>8.8395215999999994</v>
      </c>
      <c r="AP16">
        <v>3.5370972000000003</v>
      </c>
      <c r="AQ16">
        <v>0</v>
      </c>
      <c r="AR16">
        <v>16.088591999999998</v>
      </c>
      <c r="AS16">
        <v>9.6986229600000016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25.046102224508026</v>
      </c>
      <c r="BB16">
        <f t="shared" si="0"/>
        <v>657.40899753963527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253.9997070159996</v>
      </c>
      <c r="M17">
        <v>36.461547678293222</v>
      </c>
      <c r="N17">
        <v>36.243133679029704</v>
      </c>
      <c r="O17">
        <v>0</v>
      </c>
      <c r="P17">
        <v>37.743944636678201</v>
      </c>
      <c r="Q17">
        <v>0</v>
      </c>
      <c r="R17">
        <v>3.9953832763444197</v>
      </c>
      <c r="S17">
        <v>2.0023848670756648</v>
      </c>
      <c r="T17">
        <v>0</v>
      </c>
      <c r="U17">
        <v>53.534344974268969</v>
      </c>
      <c r="V17">
        <v>6.0009480122324161</v>
      </c>
      <c r="W17">
        <v>6.9965749591725626</v>
      </c>
      <c r="X17">
        <v>23.008226922547006</v>
      </c>
      <c r="Y17">
        <v>0</v>
      </c>
      <c r="Z17">
        <v>6.0321175200000008</v>
      </c>
      <c r="AA17">
        <v>13.088087999999999</v>
      </c>
      <c r="AB17">
        <v>12.121704816000001</v>
      </c>
      <c r="AC17">
        <v>8.9164694943999994</v>
      </c>
      <c r="AD17">
        <v>11.226333559999999</v>
      </c>
      <c r="AE17">
        <v>14.1704784</v>
      </c>
      <c r="AF17">
        <v>5.4449999999999994</v>
      </c>
      <c r="AG17">
        <v>12.025210079999999</v>
      </c>
      <c r="AH17">
        <v>46.922145399999998</v>
      </c>
      <c r="AI17">
        <v>10.935579199999999</v>
      </c>
      <c r="AJ17">
        <v>0</v>
      </c>
      <c r="AK17">
        <v>15.571999999999997</v>
      </c>
      <c r="AL17">
        <v>0</v>
      </c>
      <c r="AM17">
        <v>4.9079790476190475</v>
      </c>
      <c r="AN17">
        <v>0.68867999999999996</v>
      </c>
      <c r="AO17">
        <v>8.8395215999999994</v>
      </c>
      <c r="AP17">
        <v>3.9694090800000001</v>
      </c>
      <c r="AQ17">
        <v>0</v>
      </c>
      <c r="AR17">
        <v>16.088591999999998</v>
      </c>
      <c r="AS17">
        <v>9.6986229600000016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24.245272657756871</v>
      </c>
      <c r="BB17">
        <f t="shared" si="0"/>
        <v>636.3888545219038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253.9997070159996</v>
      </c>
      <c r="M18">
        <v>36.461547678293222</v>
      </c>
      <c r="N18">
        <v>36.243133679029704</v>
      </c>
      <c r="O18">
        <v>0</v>
      </c>
      <c r="P18">
        <v>37.743944636678201</v>
      </c>
      <c r="Q18">
        <v>0</v>
      </c>
      <c r="R18">
        <v>3.9953832763444197</v>
      </c>
      <c r="S18">
        <v>2.0023848670756648</v>
      </c>
      <c r="T18">
        <v>0</v>
      </c>
      <c r="U18">
        <v>53.534344974268969</v>
      </c>
      <c r="V18">
        <v>6.0009480122324161</v>
      </c>
      <c r="W18">
        <v>6.9965749591725626</v>
      </c>
      <c r="X18">
        <v>23.008226922547006</v>
      </c>
      <c r="Y18">
        <v>0</v>
      </c>
      <c r="Z18">
        <v>6.0321175200000008</v>
      </c>
      <c r="AA18">
        <v>13.088087999999999</v>
      </c>
      <c r="AB18">
        <v>12.121704816000001</v>
      </c>
      <c r="AC18">
        <v>8.9164694943999994</v>
      </c>
      <c r="AD18">
        <v>11.226333559999999</v>
      </c>
      <c r="AE18">
        <v>14.1704784</v>
      </c>
      <c r="AF18">
        <v>5.4449999999999994</v>
      </c>
      <c r="AG18">
        <v>12.025210079999999</v>
      </c>
      <c r="AH18">
        <v>46.922145399999998</v>
      </c>
      <c r="AI18">
        <v>10.935579199999999</v>
      </c>
      <c r="AJ18">
        <v>0</v>
      </c>
      <c r="AK18">
        <v>15.571999999999997</v>
      </c>
      <c r="AL18">
        <v>0</v>
      </c>
      <c r="AM18">
        <v>4.9079790476190475</v>
      </c>
      <c r="AN18">
        <v>0.68867999999999996</v>
      </c>
      <c r="AO18">
        <v>8.8395215999999994</v>
      </c>
      <c r="AP18">
        <v>3.9694090800000001</v>
      </c>
      <c r="AQ18">
        <v>0</v>
      </c>
      <c r="AR18">
        <v>16.088591999999998</v>
      </c>
      <c r="AS18">
        <v>9.6986229600000016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24.245272657756871</v>
      </c>
      <c r="BB18">
        <f t="shared" si="0"/>
        <v>636.3888545219038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253.99935658485518</v>
      </c>
      <c r="M19">
        <v>36.461547678293222</v>
      </c>
      <c r="N19">
        <v>36.243133679029704</v>
      </c>
      <c r="O19">
        <v>0</v>
      </c>
      <c r="P19">
        <v>37.743944636678201</v>
      </c>
      <c r="Q19">
        <v>0</v>
      </c>
      <c r="R19">
        <v>3.9953832763444197</v>
      </c>
      <c r="S19">
        <v>2.0023848670756648</v>
      </c>
      <c r="T19">
        <v>0</v>
      </c>
      <c r="U19">
        <v>53.534344974268969</v>
      </c>
      <c r="V19">
        <v>6.0009480122324161</v>
      </c>
      <c r="W19">
        <v>6.9965749591725626</v>
      </c>
      <c r="X19">
        <v>23.008226922547006</v>
      </c>
      <c r="Y19">
        <v>0</v>
      </c>
      <c r="Z19">
        <v>4.0214116799999999</v>
      </c>
      <c r="AA19">
        <v>13.088087999999999</v>
      </c>
      <c r="AB19">
        <v>12.121704816000001</v>
      </c>
      <c r="AC19">
        <v>8.9164694943999994</v>
      </c>
      <c r="AD19">
        <v>11.226333559999999</v>
      </c>
      <c r="AE19">
        <v>11.808731999999999</v>
      </c>
      <c r="AF19">
        <v>5.4449999999999994</v>
      </c>
      <c r="AG19">
        <v>12.025210079999999</v>
      </c>
      <c r="AH19">
        <v>46.922145399999998</v>
      </c>
      <c r="AI19">
        <v>10.935579199999999</v>
      </c>
      <c r="AJ19">
        <v>0</v>
      </c>
      <c r="AK19">
        <v>15.571999999999997</v>
      </c>
      <c r="AL19">
        <v>0</v>
      </c>
      <c r="AM19">
        <v>4.9079790476190475</v>
      </c>
      <c r="AN19">
        <v>0.68867999999999996</v>
      </c>
      <c r="AO19">
        <v>8.8395215999999994</v>
      </c>
      <c r="AP19">
        <v>3.9694090800000001</v>
      </c>
      <c r="AQ19">
        <v>0</v>
      </c>
      <c r="AR19">
        <v>16.088591999999998</v>
      </c>
      <c r="AS19">
        <v>9.6986229600000016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24.084790828965097</v>
      </c>
      <c r="BB19">
        <f t="shared" si="0"/>
        <v>632.17653367955108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253.99935658485518</v>
      </c>
      <c r="M20">
        <v>36.461547678293222</v>
      </c>
      <c r="N20">
        <v>36.243133679029704</v>
      </c>
      <c r="O20">
        <v>0</v>
      </c>
      <c r="P20">
        <v>37.743944636678201</v>
      </c>
      <c r="Q20">
        <v>0</v>
      </c>
      <c r="R20">
        <v>3.9953832763444197</v>
      </c>
      <c r="S20">
        <v>2.0023848670756648</v>
      </c>
      <c r="T20">
        <v>0</v>
      </c>
      <c r="U20">
        <v>53.534344974268969</v>
      </c>
      <c r="V20">
        <v>6.0009480122324161</v>
      </c>
      <c r="W20">
        <v>6.9965749591725626</v>
      </c>
      <c r="X20">
        <v>23.008226922547006</v>
      </c>
      <c r="Y20">
        <v>0</v>
      </c>
      <c r="Z20">
        <v>4.0214116799999999</v>
      </c>
      <c r="AA20">
        <v>13.088087999999999</v>
      </c>
      <c r="AB20">
        <v>12.121704816000001</v>
      </c>
      <c r="AC20">
        <v>8.9164694943999994</v>
      </c>
      <c r="AD20">
        <v>11.226333559999999</v>
      </c>
      <c r="AE20">
        <v>11.808731999999999</v>
      </c>
      <c r="AF20">
        <v>5.4449999999999994</v>
      </c>
      <c r="AG20">
        <v>12.025210079999999</v>
      </c>
      <c r="AH20">
        <v>46.922145399999998</v>
      </c>
      <c r="AI20">
        <v>10.935579199999999</v>
      </c>
      <c r="AJ20">
        <v>0</v>
      </c>
      <c r="AK20">
        <v>15.571999999999997</v>
      </c>
      <c r="AL20">
        <v>0</v>
      </c>
      <c r="AM20">
        <v>4.9079790476190475</v>
      </c>
      <c r="AN20">
        <v>0.68867999999999996</v>
      </c>
      <c r="AO20">
        <v>8.8395215999999994</v>
      </c>
      <c r="AP20">
        <v>3.9694090800000001</v>
      </c>
      <c r="AQ20">
        <v>0</v>
      </c>
      <c r="AR20">
        <v>15.072470399999998</v>
      </c>
      <c r="AS20">
        <v>9.6986229600000016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24.047499288965099</v>
      </c>
      <c r="BB20">
        <f t="shared" si="0"/>
        <v>631.19770361955113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253.9997070159996</v>
      </c>
      <c r="M21">
        <v>36.461547678293222</v>
      </c>
      <c r="N21">
        <v>36.243133679029704</v>
      </c>
      <c r="O21">
        <v>0</v>
      </c>
      <c r="P21">
        <v>37.743944636678201</v>
      </c>
      <c r="Q21">
        <v>0</v>
      </c>
      <c r="R21">
        <v>3.9953832763444197</v>
      </c>
      <c r="S21">
        <v>2.0023848670756648</v>
      </c>
      <c r="T21">
        <v>0</v>
      </c>
      <c r="U21">
        <v>53.534344974268969</v>
      </c>
      <c r="V21">
        <v>6.0009480122324161</v>
      </c>
      <c r="W21">
        <v>6.9965749591725626</v>
      </c>
      <c r="X21">
        <v>23.008226922547006</v>
      </c>
      <c r="Y21">
        <v>0</v>
      </c>
      <c r="Z21">
        <v>4.0214116799999999</v>
      </c>
      <c r="AA21">
        <v>13.088087999999999</v>
      </c>
      <c r="AB21">
        <v>12.121704816000001</v>
      </c>
      <c r="AC21">
        <v>8.9164694943999994</v>
      </c>
      <c r="AD21">
        <v>11.226333559999999</v>
      </c>
      <c r="AE21">
        <v>11.808731999999999</v>
      </c>
      <c r="AF21">
        <v>5.4449999999999994</v>
      </c>
      <c r="AG21">
        <v>12.025210079999999</v>
      </c>
      <c r="AH21">
        <v>46.922145399999998</v>
      </c>
      <c r="AI21">
        <v>10.935579199999999</v>
      </c>
      <c r="AJ21">
        <v>0</v>
      </c>
      <c r="AK21">
        <v>15.571999999999997</v>
      </c>
      <c r="AL21">
        <v>0</v>
      </c>
      <c r="AM21">
        <v>4.9079790476190475</v>
      </c>
      <c r="AN21">
        <v>0.68867999999999996</v>
      </c>
      <c r="AO21">
        <v>8.8395215999999994</v>
      </c>
      <c r="AP21">
        <v>3.9694090800000001</v>
      </c>
      <c r="AQ21">
        <v>0</v>
      </c>
      <c r="AR21">
        <v>15.072470399999998</v>
      </c>
      <c r="AS21">
        <v>9.6573522240000003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24.045997467356877</v>
      </c>
      <c r="BB21">
        <f t="shared" si="0"/>
        <v>631.1582851363039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253.9997070159996</v>
      </c>
      <c r="M22">
        <v>36.461547678293222</v>
      </c>
      <c r="N22">
        <v>36.243133679029704</v>
      </c>
      <c r="O22">
        <v>0</v>
      </c>
      <c r="P22">
        <v>37.743944636678201</v>
      </c>
      <c r="Q22">
        <v>0</v>
      </c>
      <c r="R22">
        <v>3.9953832763444197</v>
      </c>
      <c r="S22">
        <v>2.0023848670756648</v>
      </c>
      <c r="T22">
        <v>0</v>
      </c>
      <c r="U22">
        <v>53.534344974268969</v>
      </c>
      <c r="V22">
        <v>6.0009480122324161</v>
      </c>
      <c r="W22">
        <v>6.9965749591725626</v>
      </c>
      <c r="X22">
        <v>23.008226922547006</v>
      </c>
      <c r="Y22">
        <v>0</v>
      </c>
      <c r="Z22">
        <v>4.0214116799999999</v>
      </c>
      <c r="AA22">
        <v>13.088087999999999</v>
      </c>
      <c r="AB22">
        <v>12.121704816000001</v>
      </c>
      <c r="AC22">
        <v>8.9164694943999994</v>
      </c>
      <c r="AD22">
        <v>11.226333559999999</v>
      </c>
      <c r="AE22">
        <v>11.808731999999999</v>
      </c>
      <c r="AF22">
        <v>5.4449999999999994</v>
      </c>
      <c r="AG22">
        <v>12.025210079999999</v>
      </c>
      <c r="AH22">
        <v>46.922145399999998</v>
      </c>
      <c r="AI22">
        <v>10.935579199999999</v>
      </c>
      <c r="AJ22">
        <v>0</v>
      </c>
      <c r="AK22">
        <v>15.571999999999997</v>
      </c>
      <c r="AL22">
        <v>0</v>
      </c>
      <c r="AM22">
        <v>4.9079790476190475</v>
      </c>
      <c r="AN22">
        <v>0.68867999999999996</v>
      </c>
      <c r="AO22">
        <v>8.8395215999999994</v>
      </c>
      <c r="AP22">
        <v>3.9694090800000001</v>
      </c>
      <c r="AQ22">
        <v>4.4458999999999991</v>
      </c>
      <c r="AR22">
        <v>15.072470399999998</v>
      </c>
      <c r="AS22">
        <v>9.6573522240000003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24.20916199735688</v>
      </c>
      <c r="BB22">
        <f t="shared" si="0"/>
        <v>635.44102060630394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253.99935658485518</v>
      </c>
      <c r="M23">
        <v>27.612456747404845</v>
      </c>
      <c r="N23">
        <v>36.243133679029704</v>
      </c>
      <c r="O23">
        <v>0</v>
      </c>
      <c r="P23">
        <v>37.743944636678201</v>
      </c>
      <c r="Q23">
        <v>0</v>
      </c>
      <c r="R23">
        <v>3.9953832763444197</v>
      </c>
      <c r="S23">
        <v>2.0023848670756648</v>
      </c>
      <c r="T23">
        <v>0</v>
      </c>
      <c r="U23">
        <v>53.534344974268969</v>
      </c>
      <c r="V23">
        <v>6.0009480122324161</v>
      </c>
      <c r="W23">
        <v>6.9965749591725626</v>
      </c>
      <c r="X23">
        <v>23.008226922547006</v>
      </c>
      <c r="Y23">
        <v>0</v>
      </c>
      <c r="Z23">
        <v>4.0214116799999999</v>
      </c>
      <c r="AA23">
        <v>13.088087999999999</v>
      </c>
      <c r="AB23">
        <v>12.121704816000001</v>
      </c>
      <c r="AC23">
        <v>8.9164694943999994</v>
      </c>
      <c r="AD23">
        <v>11.226333559999999</v>
      </c>
      <c r="AE23">
        <v>14.1704784</v>
      </c>
      <c r="AF23">
        <v>5.4449999999999994</v>
      </c>
      <c r="AG23">
        <v>12.025210079999999</v>
      </c>
      <c r="AH23">
        <v>46.922145399999998</v>
      </c>
      <c r="AI23">
        <v>9.7639099999999992</v>
      </c>
      <c r="AJ23">
        <v>0</v>
      </c>
      <c r="AK23">
        <v>15.571999999999997</v>
      </c>
      <c r="AL23">
        <v>0</v>
      </c>
      <c r="AM23">
        <v>4.9079790476190475</v>
      </c>
      <c r="AN23">
        <v>0.68867999999999996</v>
      </c>
      <c r="AO23">
        <v>8.8395215999999994</v>
      </c>
      <c r="AP23">
        <v>3.5370972000000003</v>
      </c>
      <c r="AQ23">
        <v>4.4458999999999991</v>
      </c>
      <c r="AR23">
        <v>15.072470399999998</v>
      </c>
      <c r="AS23">
        <v>9.6573522240000003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23.912197798882794</v>
      </c>
      <c r="BB23">
        <f t="shared" si="0"/>
        <v>627.64630876274521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253.99935658485518</v>
      </c>
      <c r="M24">
        <v>27.612456747404845</v>
      </c>
      <c r="N24">
        <v>36.243133679029704</v>
      </c>
      <c r="O24">
        <v>0</v>
      </c>
      <c r="P24">
        <v>37.743944636678201</v>
      </c>
      <c r="Q24">
        <v>0</v>
      </c>
      <c r="R24">
        <v>3.9953832763444197</v>
      </c>
      <c r="S24">
        <v>2.0023848670756648</v>
      </c>
      <c r="T24">
        <v>0</v>
      </c>
      <c r="U24">
        <v>53.534344974268969</v>
      </c>
      <c r="V24">
        <v>6.0009480122324161</v>
      </c>
      <c r="W24">
        <v>6.9965749591725626</v>
      </c>
      <c r="X24">
        <v>23.008226922547006</v>
      </c>
      <c r="Y24">
        <v>0</v>
      </c>
      <c r="Z24">
        <v>4.0214116799999999</v>
      </c>
      <c r="AA24">
        <v>13.088087999999999</v>
      </c>
      <c r="AB24">
        <v>12.121704816000001</v>
      </c>
      <c r="AC24">
        <v>8.9164694943999994</v>
      </c>
      <c r="AD24">
        <v>11.226333559999999</v>
      </c>
      <c r="AE24">
        <v>14.1704784</v>
      </c>
      <c r="AF24">
        <v>5.4449999999999994</v>
      </c>
      <c r="AG24">
        <v>12.025210079999999</v>
      </c>
      <c r="AH24">
        <v>46.922145399999998</v>
      </c>
      <c r="AI24">
        <v>9.7639099999999992</v>
      </c>
      <c r="AJ24">
        <v>0</v>
      </c>
      <c r="AK24">
        <v>15.571999999999997</v>
      </c>
      <c r="AL24">
        <v>0</v>
      </c>
      <c r="AM24">
        <v>4.9079790476190475</v>
      </c>
      <c r="AN24">
        <v>0.68867999999999996</v>
      </c>
      <c r="AO24">
        <v>8.8395215999999994</v>
      </c>
      <c r="AP24">
        <v>3.5370972000000003</v>
      </c>
      <c r="AQ24">
        <v>8.8917999999999981</v>
      </c>
      <c r="AR24">
        <v>15.072470399999998</v>
      </c>
      <c r="AS24">
        <v>9.6573522240000003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24.075362328882797</v>
      </c>
      <c r="BB24">
        <f t="shared" si="0"/>
        <v>631.92904423274513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2.9482009632983335</v>
      </c>
      <c r="L25">
        <v>253.99935658485518</v>
      </c>
      <c r="M25">
        <v>27.612456747404845</v>
      </c>
      <c r="N25">
        <v>36.243133679029704</v>
      </c>
      <c r="O25">
        <v>0</v>
      </c>
      <c r="P25">
        <v>37.743944636678201</v>
      </c>
      <c r="Q25">
        <v>3.3529305423406282</v>
      </c>
      <c r="R25">
        <v>12.837033323989081</v>
      </c>
      <c r="S25">
        <v>8.1008571428571425</v>
      </c>
      <c r="T25">
        <v>0</v>
      </c>
      <c r="U25">
        <v>53.534344974268969</v>
      </c>
      <c r="V25">
        <v>6.0009480122324161</v>
      </c>
      <c r="W25">
        <v>6.9965749591725626</v>
      </c>
      <c r="X25">
        <v>42.997973829772029</v>
      </c>
      <c r="Y25">
        <v>0</v>
      </c>
      <c r="Z25">
        <v>4.0214116799999999</v>
      </c>
      <c r="AA25">
        <v>13.088087999999999</v>
      </c>
      <c r="AB25">
        <v>12.121704816000001</v>
      </c>
      <c r="AC25">
        <v>8.9164694943999994</v>
      </c>
      <c r="AD25">
        <v>11.226333559999999</v>
      </c>
      <c r="AE25">
        <v>14.1704784</v>
      </c>
      <c r="AF25">
        <v>5.4449999999999994</v>
      </c>
      <c r="AG25">
        <v>12.025210079999999</v>
      </c>
      <c r="AH25">
        <v>46.922145399999998</v>
      </c>
      <c r="AI25">
        <v>7.0300151999999994</v>
      </c>
      <c r="AJ25">
        <v>0</v>
      </c>
      <c r="AK25">
        <v>15.571999999999997</v>
      </c>
      <c r="AL25">
        <v>0</v>
      </c>
      <c r="AM25">
        <v>4.9079790476190475</v>
      </c>
      <c r="AN25">
        <v>0.68867999999999996</v>
      </c>
      <c r="AO25">
        <v>8.8395215999999994</v>
      </c>
      <c r="AP25">
        <v>3.5370972000000003</v>
      </c>
      <c r="AQ25">
        <v>9.4716999999999985</v>
      </c>
      <c r="AR25">
        <v>15.072470399999998</v>
      </c>
      <c r="AS25">
        <v>9.6573522240000003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25.509488379534531</v>
      </c>
      <c r="BB25">
        <f t="shared" si="0"/>
        <v>669.57192411838332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2.9482009632983335</v>
      </c>
      <c r="L26">
        <v>253.99935658485518</v>
      </c>
      <c r="M26">
        <v>27.612456747404845</v>
      </c>
      <c r="N26">
        <v>36.243133679029704</v>
      </c>
      <c r="O26">
        <v>0</v>
      </c>
      <c r="P26">
        <v>37.743944636678201</v>
      </c>
      <c r="Q26">
        <v>3.3529305423406282</v>
      </c>
      <c r="R26">
        <v>13.008766911584619</v>
      </c>
      <c r="S26">
        <v>8.1008571428571425</v>
      </c>
      <c r="T26">
        <v>0</v>
      </c>
      <c r="U26">
        <v>53.534344974268969</v>
      </c>
      <c r="V26">
        <v>6.0009480122324161</v>
      </c>
      <c r="W26">
        <v>13.775406979431475</v>
      </c>
      <c r="X26">
        <v>45.26186181817414</v>
      </c>
      <c r="Y26">
        <v>0</v>
      </c>
      <c r="Z26">
        <v>4.0214116799999999</v>
      </c>
      <c r="AA26">
        <v>13.088087999999999</v>
      </c>
      <c r="AB26">
        <v>12.121704816000001</v>
      </c>
      <c r="AC26">
        <v>8.9164694943999994</v>
      </c>
      <c r="AD26">
        <v>11.226333559999999</v>
      </c>
      <c r="AE26">
        <v>14.1704784</v>
      </c>
      <c r="AF26">
        <v>5.4449999999999994</v>
      </c>
      <c r="AG26">
        <v>12.025210079999999</v>
      </c>
      <c r="AH26">
        <v>46.922145399999998</v>
      </c>
      <c r="AI26">
        <v>7.811128000000001</v>
      </c>
      <c r="AJ26">
        <v>0</v>
      </c>
      <c r="AK26">
        <v>15.571999999999997</v>
      </c>
      <c r="AL26">
        <v>0</v>
      </c>
      <c r="AM26">
        <v>4.9079790476190475</v>
      </c>
      <c r="AN26">
        <v>0.68867999999999996</v>
      </c>
      <c r="AO26">
        <v>8.8395215999999994</v>
      </c>
      <c r="AP26">
        <v>3.5370972000000003</v>
      </c>
      <c r="AQ26">
        <v>9.6649999999999974</v>
      </c>
      <c r="AR26">
        <v>15.072470399999998</v>
      </c>
      <c r="AS26">
        <v>9.6573522240000003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25.883419852393395</v>
      </c>
      <c r="BB26">
        <f t="shared" si="0"/>
        <v>679.38685904178112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2.9482009632983335</v>
      </c>
      <c r="L27">
        <v>253.99935658485518</v>
      </c>
      <c r="M27">
        <v>27.612456747404845</v>
      </c>
      <c r="N27">
        <v>36.243133679029704</v>
      </c>
      <c r="O27">
        <v>0</v>
      </c>
      <c r="P27">
        <v>37.743944636678201</v>
      </c>
      <c r="Q27">
        <v>3.3529305423406282</v>
      </c>
      <c r="R27">
        <v>13.008766911584619</v>
      </c>
      <c r="S27">
        <v>8.1008571428571425</v>
      </c>
      <c r="T27">
        <v>0</v>
      </c>
      <c r="U27">
        <v>53.534344974268969</v>
      </c>
      <c r="V27">
        <v>6.0009480122324161</v>
      </c>
      <c r="W27">
        <v>13.775406979431475</v>
      </c>
      <c r="X27">
        <v>45.26186181817414</v>
      </c>
      <c r="Y27">
        <v>0</v>
      </c>
      <c r="Z27">
        <v>4.0214116799999999</v>
      </c>
      <c r="AA27">
        <v>13.088087999999999</v>
      </c>
      <c r="AB27">
        <v>12.121704816000001</v>
      </c>
      <c r="AC27">
        <v>8.9164694943999994</v>
      </c>
      <c r="AD27">
        <v>11.226333559999999</v>
      </c>
      <c r="AE27">
        <v>14.1704784</v>
      </c>
      <c r="AF27">
        <v>5.4449999999999994</v>
      </c>
      <c r="AG27">
        <v>12.025210079999999</v>
      </c>
      <c r="AH27">
        <v>46.922145399999998</v>
      </c>
      <c r="AI27">
        <v>9.7639099999999992</v>
      </c>
      <c r="AJ27">
        <v>0</v>
      </c>
      <c r="AK27">
        <v>15.571999999999997</v>
      </c>
      <c r="AL27">
        <v>0</v>
      </c>
      <c r="AM27">
        <v>4.9079790476190475</v>
      </c>
      <c r="AN27">
        <v>0.68867999999999996</v>
      </c>
      <c r="AO27">
        <v>8.8395215999999994</v>
      </c>
      <c r="AP27">
        <v>3.5370972000000003</v>
      </c>
      <c r="AQ27">
        <v>13.917599999999998</v>
      </c>
      <c r="AR27">
        <v>15.072470399999998</v>
      </c>
      <c r="AS27">
        <v>9.6573522240000003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26.111157525193391</v>
      </c>
      <c r="BB27">
        <f t="shared" si="0"/>
        <v>685.3645033689811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2.9482009632983335</v>
      </c>
      <c r="L28">
        <v>253.99935658485518</v>
      </c>
      <c r="M28">
        <v>27.612456747404845</v>
      </c>
      <c r="N28">
        <v>36.243133679029704</v>
      </c>
      <c r="O28">
        <v>0</v>
      </c>
      <c r="P28">
        <v>37.743944636678201</v>
      </c>
      <c r="Q28">
        <v>3.3529305423406282</v>
      </c>
      <c r="R28">
        <v>13.008766911584619</v>
      </c>
      <c r="S28">
        <v>8.1008571428571425</v>
      </c>
      <c r="T28">
        <v>0</v>
      </c>
      <c r="U28">
        <v>53.534344974268969</v>
      </c>
      <c r="V28">
        <v>6.0009480122324161</v>
      </c>
      <c r="W28">
        <v>13.775406979431475</v>
      </c>
      <c r="X28">
        <v>45.26186181817414</v>
      </c>
      <c r="Y28">
        <v>0</v>
      </c>
      <c r="Z28">
        <v>4.0214116799999999</v>
      </c>
      <c r="AA28">
        <v>13.088087999999999</v>
      </c>
      <c r="AB28">
        <v>12.121704816000001</v>
      </c>
      <c r="AC28">
        <v>8.9164694943999994</v>
      </c>
      <c r="AD28">
        <v>11.226333559999999</v>
      </c>
      <c r="AE28">
        <v>14.1704784</v>
      </c>
      <c r="AF28">
        <v>5.4449999999999994</v>
      </c>
      <c r="AG28">
        <v>12.025210079999999</v>
      </c>
      <c r="AH28">
        <v>46.922145399999998</v>
      </c>
      <c r="AI28">
        <v>20.308932799999997</v>
      </c>
      <c r="AJ28">
        <v>0</v>
      </c>
      <c r="AK28">
        <v>15.571999999999997</v>
      </c>
      <c r="AL28">
        <v>0</v>
      </c>
      <c r="AM28">
        <v>4.9079790476190475</v>
      </c>
      <c r="AN28">
        <v>0.68867999999999996</v>
      </c>
      <c r="AO28">
        <v>8.8395215999999994</v>
      </c>
      <c r="AP28">
        <v>3.5370972000000003</v>
      </c>
      <c r="AQ28">
        <v>13.917599999999998</v>
      </c>
      <c r="AR28">
        <v>15.072470399999998</v>
      </c>
      <c r="AS28">
        <v>9.6573522240000003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26.49815964719339</v>
      </c>
      <c r="BB28">
        <f t="shared" si="0"/>
        <v>695.52252404698118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2.9482009632983335</v>
      </c>
      <c r="L29">
        <v>253.99935658485518</v>
      </c>
      <c r="M29">
        <v>27.612456747404845</v>
      </c>
      <c r="N29">
        <v>36.243133679029704</v>
      </c>
      <c r="O29">
        <v>0</v>
      </c>
      <c r="P29">
        <v>37.743944636678201</v>
      </c>
      <c r="Q29">
        <v>3.3529305423406282</v>
      </c>
      <c r="R29">
        <v>13.008766911584619</v>
      </c>
      <c r="S29">
        <v>8.1008571428571425</v>
      </c>
      <c r="T29">
        <v>0</v>
      </c>
      <c r="U29">
        <v>53.534344974268969</v>
      </c>
      <c r="V29">
        <v>6.0009480122324161</v>
      </c>
      <c r="W29">
        <v>13.775406979431475</v>
      </c>
      <c r="X29">
        <v>45.26186181817414</v>
      </c>
      <c r="Y29">
        <v>0</v>
      </c>
      <c r="Z29">
        <v>4.0214116799999999</v>
      </c>
      <c r="AA29">
        <v>13.088087999999999</v>
      </c>
      <c r="AB29">
        <v>12.121704816000001</v>
      </c>
      <c r="AC29">
        <v>8.9164694943999994</v>
      </c>
      <c r="AD29">
        <v>11.226333559999999</v>
      </c>
      <c r="AE29">
        <v>14.1704784</v>
      </c>
      <c r="AF29">
        <v>5.4449999999999994</v>
      </c>
      <c r="AG29">
        <v>12.025210079999999</v>
      </c>
      <c r="AH29">
        <v>46.922145399999998</v>
      </c>
      <c r="AI29">
        <v>20.308932799999997</v>
      </c>
      <c r="AJ29">
        <v>0</v>
      </c>
      <c r="AK29">
        <v>15.571999999999997</v>
      </c>
      <c r="AL29">
        <v>0</v>
      </c>
      <c r="AM29">
        <v>4.9079790476190475</v>
      </c>
      <c r="AN29">
        <v>0.68867999999999996</v>
      </c>
      <c r="AO29">
        <v>8.8395215999999994</v>
      </c>
      <c r="AP29">
        <v>3.5370972000000003</v>
      </c>
      <c r="AQ29">
        <v>13.917599999999998</v>
      </c>
      <c r="AR29">
        <v>15.072470399999998</v>
      </c>
      <c r="AS29">
        <v>9.6573522240000003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26.49815964719339</v>
      </c>
      <c r="BB29">
        <f t="shared" si="0"/>
        <v>695.52252404698118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2.9482009632983335</v>
      </c>
      <c r="L30">
        <v>253.99935658485518</v>
      </c>
      <c r="M30">
        <v>27.612456747404845</v>
      </c>
      <c r="N30">
        <v>36.243133679029704</v>
      </c>
      <c r="O30">
        <v>0</v>
      </c>
      <c r="P30">
        <v>37.743944636678201</v>
      </c>
      <c r="Q30">
        <v>3.3529305423406282</v>
      </c>
      <c r="R30">
        <v>13.008766911584619</v>
      </c>
      <c r="S30">
        <v>8.1008571428571425</v>
      </c>
      <c r="T30">
        <v>0</v>
      </c>
      <c r="U30">
        <v>53.534344974268969</v>
      </c>
      <c r="V30">
        <v>6.0009480122324161</v>
      </c>
      <c r="W30">
        <v>13.775406979431475</v>
      </c>
      <c r="X30">
        <v>45.26186181817414</v>
      </c>
      <c r="Y30">
        <v>0</v>
      </c>
      <c r="Z30">
        <v>4.0214116799999999</v>
      </c>
      <c r="AA30">
        <v>13.088087999999999</v>
      </c>
      <c r="AB30">
        <v>12.121704816000001</v>
      </c>
      <c r="AC30">
        <v>8.9164694943999994</v>
      </c>
      <c r="AD30">
        <v>11.226333559999999</v>
      </c>
      <c r="AE30">
        <v>14.1704784</v>
      </c>
      <c r="AF30">
        <v>5.4449999999999994</v>
      </c>
      <c r="AG30">
        <v>12.025210079999999</v>
      </c>
      <c r="AH30">
        <v>46.922145399999998</v>
      </c>
      <c r="AI30">
        <v>20.308932799999997</v>
      </c>
      <c r="AJ30">
        <v>0</v>
      </c>
      <c r="AK30">
        <v>15.571999999999997</v>
      </c>
      <c r="AL30">
        <v>0</v>
      </c>
      <c r="AM30">
        <v>4.9079790476190475</v>
      </c>
      <c r="AN30">
        <v>0.68867999999999996</v>
      </c>
      <c r="AO30">
        <v>8.8395215999999994</v>
      </c>
      <c r="AP30">
        <v>3.5370972000000003</v>
      </c>
      <c r="AQ30">
        <v>13.917599999999998</v>
      </c>
      <c r="AR30">
        <v>15.072470399999998</v>
      </c>
      <c r="AS30">
        <v>9.6573522240000003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26.49815964719339</v>
      </c>
      <c r="BB30">
        <f t="shared" si="0"/>
        <v>695.52252404698118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2.9482009632983335</v>
      </c>
      <c r="L31">
        <v>253.99540718438345</v>
      </c>
      <c r="M31">
        <v>27.612456747404845</v>
      </c>
      <c r="N31">
        <v>36.243133679029704</v>
      </c>
      <c r="O31">
        <v>0</v>
      </c>
      <c r="P31">
        <v>37.743944636678201</v>
      </c>
      <c r="Q31">
        <v>3.3529305423406282</v>
      </c>
      <c r="R31">
        <v>13.008766911584619</v>
      </c>
      <c r="S31">
        <v>8.1008571428571425</v>
      </c>
      <c r="T31">
        <v>0</v>
      </c>
      <c r="U31">
        <v>53.534344974268969</v>
      </c>
      <c r="V31">
        <v>6.0009480122324161</v>
      </c>
      <c r="W31">
        <v>13.775406979431475</v>
      </c>
      <c r="X31">
        <v>45.26186181817414</v>
      </c>
      <c r="Y31">
        <v>0</v>
      </c>
      <c r="Z31">
        <v>4.0214116799999999</v>
      </c>
      <c r="AA31">
        <v>13.088087999999999</v>
      </c>
      <c r="AB31">
        <v>12.121704816000001</v>
      </c>
      <c r="AC31">
        <v>8.9164694943999994</v>
      </c>
      <c r="AD31">
        <v>11.226333559999999</v>
      </c>
      <c r="AE31">
        <v>14.1704784</v>
      </c>
      <c r="AF31">
        <v>5.4449999999999994</v>
      </c>
      <c r="AG31">
        <v>12.025210079999999</v>
      </c>
      <c r="AH31">
        <v>46.922145399999998</v>
      </c>
      <c r="AI31">
        <v>20.308932799999997</v>
      </c>
      <c r="AJ31">
        <v>0</v>
      </c>
      <c r="AK31">
        <v>15.571999999999997</v>
      </c>
      <c r="AL31">
        <v>0</v>
      </c>
      <c r="AM31">
        <v>4.9079790476190475</v>
      </c>
      <c r="AN31">
        <v>0.68867999999999996</v>
      </c>
      <c r="AO31">
        <v>8.8395215999999994</v>
      </c>
      <c r="AP31">
        <v>3.5370972000000003</v>
      </c>
      <c r="AQ31">
        <v>13.917599999999998</v>
      </c>
      <c r="AR31">
        <v>15.072470399999998</v>
      </c>
      <c r="AS31">
        <v>9.6573522240000003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26.498014749824094</v>
      </c>
      <c r="BB31">
        <f t="shared" si="0"/>
        <v>695.51871954387877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253.99979099360985</v>
      </c>
      <c r="M32">
        <v>27.612456747404845</v>
      </c>
      <c r="N32">
        <v>36.243133679029704</v>
      </c>
      <c r="O32">
        <v>0</v>
      </c>
      <c r="P32">
        <v>37.743944636678201</v>
      </c>
      <c r="Q32">
        <v>0</v>
      </c>
      <c r="R32">
        <v>3.9953832763444197</v>
      </c>
      <c r="S32">
        <v>2.0023848670756648</v>
      </c>
      <c r="T32">
        <v>0</v>
      </c>
      <c r="U32">
        <v>53.534344974268969</v>
      </c>
      <c r="V32">
        <v>6.0009480122324161</v>
      </c>
      <c r="W32">
        <v>6.9965749591725626</v>
      </c>
      <c r="X32">
        <v>23.008226922547006</v>
      </c>
      <c r="Y32">
        <v>0</v>
      </c>
      <c r="Z32">
        <v>4.0214116799999999</v>
      </c>
      <c r="AA32">
        <v>13.088087999999999</v>
      </c>
      <c r="AB32">
        <v>12.121704816000001</v>
      </c>
      <c r="AC32">
        <v>8.9164694943999994</v>
      </c>
      <c r="AD32">
        <v>11.226333559999999</v>
      </c>
      <c r="AE32">
        <v>14.1704784</v>
      </c>
      <c r="AF32">
        <v>5.4449999999999994</v>
      </c>
      <c r="AG32">
        <v>12.025210079999999</v>
      </c>
      <c r="AH32">
        <v>46.922145399999998</v>
      </c>
      <c r="AI32">
        <v>20.308932799999997</v>
      </c>
      <c r="AJ32">
        <v>0</v>
      </c>
      <c r="AK32">
        <v>15.571999999999997</v>
      </c>
      <c r="AL32">
        <v>0</v>
      </c>
      <c r="AM32">
        <v>4.9079790476190475</v>
      </c>
      <c r="AN32">
        <v>0.68867999999999996</v>
      </c>
      <c r="AO32">
        <v>8.8395215999999994</v>
      </c>
      <c r="AP32">
        <v>3.5370972000000003</v>
      </c>
      <c r="AQ32">
        <v>13.917599999999998</v>
      </c>
      <c r="AR32">
        <v>15.072470399999998</v>
      </c>
      <c r="AS32">
        <v>9.6573522240000003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24.646827299661183</v>
      </c>
      <c r="BB32">
        <f t="shared" si="0"/>
        <v>646.92883647072142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254.0047380947301</v>
      </c>
      <c r="M33">
        <v>27.612456747404845</v>
      </c>
      <c r="N33">
        <v>36.243133679029704</v>
      </c>
      <c r="O33">
        <v>0</v>
      </c>
      <c r="P33">
        <v>37.743944636678201</v>
      </c>
      <c r="Q33">
        <v>0</v>
      </c>
      <c r="R33">
        <v>3.9953832763444197</v>
      </c>
      <c r="S33">
        <v>2.0023848670756648</v>
      </c>
      <c r="T33">
        <v>0</v>
      </c>
      <c r="U33">
        <v>53.534344974268969</v>
      </c>
      <c r="V33">
        <v>6.0009480122324161</v>
      </c>
      <c r="W33">
        <v>6.9965749591725626</v>
      </c>
      <c r="X33">
        <v>23.008226922547006</v>
      </c>
      <c r="Y33">
        <v>0</v>
      </c>
      <c r="Z33">
        <v>6.0321175200000008</v>
      </c>
      <c r="AA33">
        <v>13.088087999999999</v>
      </c>
      <c r="AB33">
        <v>12.121704816000001</v>
      </c>
      <c r="AC33">
        <v>8.9164694943999994</v>
      </c>
      <c r="AD33">
        <v>11.226333559999999</v>
      </c>
      <c r="AE33">
        <v>14.1704784</v>
      </c>
      <c r="AF33">
        <v>5.4449999999999994</v>
      </c>
      <c r="AG33">
        <v>12.025210079999999</v>
      </c>
      <c r="AH33">
        <v>46.922145399999998</v>
      </c>
      <c r="AI33">
        <v>20.308932799999997</v>
      </c>
      <c r="AJ33">
        <v>0</v>
      </c>
      <c r="AK33">
        <v>15.571999999999997</v>
      </c>
      <c r="AL33">
        <v>0</v>
      </c>
      <c r="AM33">
        <v>4.9079790476190475</v>
      </c>
      <c r="AN33">
        <v>0.68867999999999996</v>
      </c>
      <c r="AO33">
        <v>8.8395215999999994</v>
      </c>
      <c r="AP33">
        <v>3.5370972000000003</v>
      </c>
      <c r="AQ33">
        <v>13.917599999999998</v>
      </c>
      <c r="AR33">
        <v>15.072470399999998</v>
      </c>
      <c r="AS33">
        <v>9.6573522240000003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24.720801621866215</v>
      </c>
      <c r="BB33">
        <f t="shared" si="0"/>
        <v>648.87051508963657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254.0047380947301</v>
      </c>
      <c r="M34">
        <v>27.612456747404845</v>
      </c>
      <c r="N34">
        <v>36.243133679029704</v>
      </c>
      <c r="O34">
        <v>0</v>
      </c>
      <c r="P34">
        <v>37.743944636678201</v>
      </c>
      <c r="Q34">
        <v>0</v>
      </c>
      <c r="R34">
        <v>3.9953832763444197</v>
      </c>
      <c r="S34">
        <v>2.0023848670756648</v>
      </c>
      <c r="T34">
        <v>0</v>
      </c>
      <c r="U34">
        <v>53.534344974268969</v>
      </c>
      <c r="V34">
        <v>6.0009480122324161</v>
      </c>
      <c r="W34">
        <v>6.9965749591725626</v>
      </c>
      <c r="X34">
        <v>23.008226922547006</v>
      </c>
      <c r="Y34">
        <v>0</v>
      </c>
      <c r="Z34">
        <v>6.0321175200000008</v>
      </c>
      <c r="AA34">
        <v>13.088087999999999</v>
      </c>
      <c r="AB34">
        <v>12.121704816000001</v>
      </c>
      <c r="AC34">
        <v>8.9164694943999994</v>
      </c>
      <c r="AD34">
        <v>11.226333559999999</v>
      </c>
      <c r="AE34">
        <v>14.1704784</v>
      </c>
      <c r="AF34">
        <v>5.4449999999999994</v>
      </c>
      <c r="AG34">
        <v>12.025210079999999</v>
      </c>
      <c r="AH34">
        <v>46.922145399999998</v>
      </c>
      <c r="AI34">
        <v>10.935579199999999</v>
      </c>
      <c r="AJ34">
        <v>0</v>
      </c>
      <c r="AK34">
        <v>15.571999999999997</v>
      </c>
      <c r="AL34">
        <v>0</v>
      </c>
      <c r="AM34">
        <v>4.9079790476190475</v>
      </c>
      <c r="AN34">
        <v>0.68867999999999996</v>
      </c>
      <c r="AO34">
        <v>8.8395215999999994</v>
      </c>
      <c r="AP34">
        <v>3.5370972000000003</v>
      </c>
      <c r="AQ34">
        <v>13.917599999999998</v>
      </c>
      <c r="AR34">
        <v>15.072470399999998</v>
      </c>
      <c r="AS34">
        <v>9.6573522240000003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24.376799667466216</v>
      </c>
      <c r="BB34">
        <f t="shared" si="0"/>
        <v>639.84116344403662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263.67644405134718</v>
      </c>
      <c r="M35">
        <v>27.612456747404845</v>
      </c>
      <c r="N35">
        <v>36.243133679029704</v>
      </c>
      <c r="O35">
        <v>0</v>
      </c>
      <c r="P35">
        <v>37.743944636678201</v>
      </c>
      <c r="Q35">
        <v>0</v>
      </c>
      <c r="R35">
        <v>3.9953832763444197</v>
      </c>
      <c r="S35">
        <v>2.0023848670756648</v>
      </c>
      <c r="T35">
        <v>0</v>
      </c>
      <c r="U35">
        <v>53.534344974268969</v>
      </c>
      <c r="V35">
        <v>6.0009480122324161</v>
      </c>
      <c r="W35">
        <v>6.9965749591725626</v>
      </c>
      <c r="X35">
        <v>23.008226922547006</v>
      </c>
      <c r="Y35">
        <v>0</v>
      </c>
      <c r="Z35">
        <v>6.0321175200000008</v>
      </c>
      <c r="AA35">
        <v>13.088087999999999</v>
      </c>
      <c r="AB35">
        <v>12.121704816000001</v>
      </c>
      <c r="AC35">
        <v>8.9164694943999994</v>
      </c>
      <c r="AD35">
        <v>11.226333559999999</v>
      </c>
      <c r="AE35">
        <v>14.1704784</v>
      </c>
      <c r="AF35">
        <v>5.4449999999999994</v>
      </c>
      <c r="AG35">
        <v>12.025210079999999</v>
      </c>
      <c r="AH35">
        <v>46.922145399999998</v>
      </c>
      <c r="AI35">
        <v>13.669474000000001</v>
      </c>
      <c r="AJ35">
        <v>0</v>
      </c>
      <c r="AK35">
        <v>15.571999999999997</v>
      </c>
      <c r="AL35">
        <v>0</v>
      </c>
      <c r="AM35">
        <v>4.9079790476190475</v>
      </c>
      <c r="AN35">
        <v>0.68867999999999996</v>
      </c>
      <c r="AO35">
        <v>8.8395215999999994</v>
      </c>
      <c r="AP35">
        <v>3.5370972000000003</v>
      </c>
      <c r="AQ35">
        <v>13.917599999999998</v>
      </c>
      <c r="AR35">
        <v>15.072470399999998</v>
      </c>
      <c r="AS35">
        <v>9.6573522240000003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24.832085105953681</v>
      </c>
      <c r="BB35">
        <f t="shared" si="0"/>
        <v>651.79147876216621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263.67918272086905</v>
      </c>
      <c r="M36">
        <v>27.612456747404845</v>
      </c>
      <c r="N36">
        <v>36.243133679029704</v>
      </c>
      <c r="O36">
        <v>0</v>
      </c>
      <c r="P36">
        <v>37.743944636678201</v>
      </c>
      <c r="Q36">
        <v>0</v>
      </c>
      <c r="R36">
        <v>3.9953832763444197</v>
      </c>
      <c r="S36">
        <v>2.0023848670756648</v>
      </c>
      <c r="T36">
        <v>0</v>
      </c>
      <c r="U36">
        <v>53.534344974268969</v>
      </c>
      <c r="V36">
        <v>6.0009480122324161</v>
      </c>
      <c r="W36">
        <v>6.9965749591725626</v>
      </c>
      <c r="X36">
        <v>23.008226922547006</v>
      </c>
      <c r="Y36">
        <v>0</v>
      </c>
      <c r="Z36">
        <v>6.0321175200000008</v>
      </c>
      <c r="AA36">
        <v>13.088087999999999</v>
      </c>
      <c r="AB36">
        <v>12.121704816000001</v>
      </c>
      <c r="AC36">
        <v>8.9164694943999994</v>
      </c>
      <c r="AD36">
        <v>11.226333559999999</v>
      </c>
      <c r="AE36">
        <v>14.1704784</v>
      </c>
      <c r="AF36">
        <v>5.4449999999999994</v>
      </c>
      <c r="AG36">
        <v>12.025210079999999</v>
      </c>
      <c r="AH36">
        <v>46.922145399999998</v>
      </c>
      <c r="AI36">
        <v>13.669474000000001</v>
      </c>
      <c r="AJ36">
        <v>0</v>
      </c>
      <c r="AK36">
        <v>15.571999999999997</v>
      </c>
      <c r="AL36">
        <v>0</v>
      </c>
      <c r="AM36">
        <v>4.9079790476190475</v>
      </c>
      <c r="AN36">
        <v>0.68867999999999996</v>
      </c>
      <c r="AO36">
        <v>8.8395215999999994</v>
      </c>
      <c r="AP36">
        <v>3.5370972000000003</v>
      </c>
      <c r="AQ36">
        <v>13.917599999999998</v>
      </c>
      <c r="AR36">
        <v>15.072470399999998</v>
      </c>
      <c r="AS36">
        <v>9.6573522240000003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24.832185851616472</v>
      </c>
      <c r="BB36">
        <f t="shared" si="0"/>
        <v>651.79411668602518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263.67918272086905</v>
      </c>
      <c r="M37">
        <v>27.612456747404845</v>
      </c>
      <c r="N37">
        <v>36.243133679029704</v>
      </c>
      <c r="O37">
        <v>0</v>
      </c>
      <c r="P37">
        <v>37.743944636678201</v>
      </c>
      <c r="Q37">
        <v>1.0277721312741313</v>
      </c>
      <c r="R37">
        <v>4.0900228875000009</v>
      </c>
      <c r="S37">
        <v>2.2736781814254861</v>
      </c>
      <c r="T37">
        <v>0</v>
      </c>
      <c r="U37">
        <v>53.534344974268969</v>
      </c>
      <c r="V37">
        <v>6.0009480122324161</v>
      </c>
      <c r="W37">
        <v>6.9965749591725626</v>
      </c>
      <c r="X37">
        <v>23.008226922547006</v>
      </c>
      <c r="Y37">
        <v>0</v>
      </c>
      <c r="Z37">
        <v>6.0321175200000008</v>
      </c>
      <c r="AA37">
        <v>13.088087999999999</v>
      </c>
      <c r="AB37">
        <v>12.121704816000001</v>
      </c>
      <c r="AC37">
        <v>8.9164694943999994</v>
      </c>
      <c r="AD37">
        <v>11.226333559999999</v>
      </c>
      <c r="AE37">
        <v>14.1704784</v>
      </c>
      <c r="AF37">
        <v>5.4449999999999994</v>
      </c>
      <c r="AG37">
        <v>12.025210079999999</v>
      </c>
      <c r="AH37">
        <v>46.922145399999998</v>
      </c>
      <c r="AI37">
        <v>13.669474000000001</v>
      </c>
      <c r="AJ37">
        <v>0</v>
      </c>
      <c r="AK37">
        <v>15.571999999999997</v>
      </c>
      <c r="AL37">
        <v>0</v>
      </c>
      <c r="AM37">
        <v>4.9079790476190475</v>
      </c>
      <c r="AN37">
        <v>0.68867999999999996</v>
      </c>
      <c r="AO37">
        <v>8.8395215999999994</v>
      </c>
      <c r="AP37">
        <v>3.5370972000000003</v>
      </c>
      <c r="AQ37">
        <v>13.917599999999998</v>
      </c>
      <c r="AR37">
        <v>15.072470399999998</v>
      </c>
      <c r="AS37">
        <v>9.6573522240000003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24.883334826432069</v>
      </c>
      <c r="BB37">
        <f t="shared" si="0"/>
        <v>653.13667276798924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263.67918272086905</v>
      </c>
      <c r="M38">
        <v>27.612456747404845</v>
      </c>
      <c r="N38">
        <v>36.243133679029704</v>
      </c>
      <c r="O38">
        <v>0</v>
      </c>
      <c r="P38">
        <v>37.743944636678201</v>
      </c>
      <c r="Q38">
        <v>1.0277721312741313</v>
      </c>
      <c r="R38">
        <v>4.0900228875000009</v>
      </c>
      <c r="S38">
        <v>2.2736781814254861</v>
      </c>
      <c r="T38">
        <v>0</v>
      </c>
      <c r="U38">
        <v>53.534344974268969</v>
      </c>
      <c r="V38">
        <v>6.0009480122324161</v>
      </c>
      <c r="W38">
        <v>6.9965749591725626</v>
      </c>
      <c r="X38">
        <v>23.008226922547006</v>
      </c>
      <c r="Y38">
        <v>0</v>
      </c>
      <c r="Z38">
        <v>6.0321175200000008</v>
      </c>
      <c r="AA38">
        <v>13.088087999999999</v>
      </c>
      <c r="AB38">
        <v>12.121704816000001</v>
      </c>
      <c r="AC38">
        <v>8.9164694943999994</v>
      </c>
      <c r="AD38">
        <v>11.226333559999999</v>
      </c>
      <c r="AE38">
        <v>14.1704784</v>
      </c>
      <c r="AF38">
        <v>5.4449999999999994</v>
      </c>
      <c r="AG38">
        <v>12.025210079999999</v>
      </c>
      <c r="AH38">
        <v>46.922145399999998</v>
      </c>
      <c r="AI38">
        <v>13.669474000000001</v>
      </c>
      <c r="AJ38">
        <v>0</v>
      </c>
      <c r="AK38">
        <v>15.571999999999997</v>
      </c>
      <c r="AL38">
        <v>0</v>
      </c>
      <c r="AM38">
        <v>4.9079790476190475</v>
      </c>
      <c r="AN38">
        <v>0.68867999999999996</v>
      </c>
      <c r="AO38">
        <v>8.8395215999999994</v>
      </c>
      <c r="AP38">
        <v>3.5370972000000003</v>
      </c>
      <c r="AQ38">
        <v>13.917599999999998</v>
      </c>
      <c r="AR38">
        <v>15.072470399999998</v>
      </c>
      <c r="AS38">
        <v>9.6573522240000003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24.883334826432069</v>
      </c>
      <c r="BB38">
        <f t="shared" si="0"/>
        <v>653.13667276798924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263.67918272086905</v>
      </c>
      <c r="M39">
        <v>27.612456747404845</v>
      </c>
      <c r="N39">
        <v>36.243133679029704</v>
      </c>
      <c r="O39">
        <v>0</v>
      </c>
      <c r="P39">
        <v>37.743944636678201</v>
      </c>
      <c r="Q39">
        <v>0.86222100709835392</v>
      </c>
      <c r="R39">
        <v>4.080536919535092</v>
      </c>
      <c r="S39">
        <v>2.2014860810419683</v>
      </c>
      <c r="T39">
        <v>0</v>
      </c>
      <c r="U39">
        <v>53.534344974268969</v>
      </c>
      <c r="V39">
        <v>6.0009480122324161</v>
      </c>
      <c r="W39">
        <v>6.9965749591725626</v>
      </c>
      <c r="X39">
        <v>23.008226922547006</v>
      </c>
      <c r="Y39">
        <v>0</v>
      </c>
      <c r="Z39">
        <v>6.0321175200000008</v>
      </c>
      <c r="AA39">
        <v>13.088087999999999</v>
      </c>
      <c r="AB39">
        <v>12.121704816000001</v>
      </c>
      <c r="AC39">
        <v>8.9164694943999994</v>
      </c>
      <c r="AD39">
        <v>11.226333559999999</v>
      </c>
      <c r="AE39">
        <v>12.9896052</v>
      </c>
      <c r="AF39">
        <v>5.4449999999999994</v>
      </c>
      <c r="AG39">
        <v>12.025210079999999</v>
      </c>
      <c r="AH39">
        <v>46.922145399999998</v>
      </c>
      <c r="AI39">
        <v>13.669474000000001</v>
      </c>
      <c r="AJ39">
        <v>0</v>
      </c>
      <c r="AK39">
        <v>15.571999999999997</v>
      </c>
      <c r="AL39">
        <v>0</v>
      </c>
      <c r="AM39">
        <v>4.9079790476190475</v>
      </c>
      <c r="AN39">
        <v>0.68867999999999996</v>
      </c>
      <c r="AO39">
        <v>9.0199200000000008</v>
      </c>
      <c r="AP39">
        <v>3.5370972000000003</v>
      </c>
      <c r="AQ39">
        <v>13.917599999999998</v>
      </c>
      <c r="AR39">
        <v>15.072470399999998</v>
      </c>
      <c r="AS39">
        <v>9.6573522240000003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24.837544017953022</v>
      </c>
      <c r="BB39">
        <f t="shared" si="0"/>
        <v>651.93475958394401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263.67918272086905</v>
      </c>
      <c r="M40">
        <v>27.612456747404845</v>
      </c>
      <c r="N40">
        <v>36.243133679029704</v>
      </c>
      <c r="O40">
        <v>0</v>
      </c>
      <c r="P40">
        <v>37.743944636678201</v>
      </c>
      <c r="Q40">
        <v>0.86222100709835392</v>
      </c>
      <c r="R40">
        <v>4.080536919535092</v>
      </c>
      <c r="S40">
        <v>2.2014860810419683</v>
      </c>
      <c r="T40">
        <v>0</v>
      </c>
      <c r="U40">
        <v>53.534344974268969</v>
      </c>
      <c r="V40">
        <v>6.0009480122324161</v>
      </c>
      <c r="W40">
        <v>6.9965749591725626</v>
      </c>
      <c r="X40">
        <v>23.008226922547006</v>
      </c>
      <c r="Y40">
        <v>0</v>
      </c>
      <c r="Z40">
        <v>6.0321175200000008</v>
      </c>
      <c r="AA40">
        <v>13.088087999999999</v>
      </c>
      <c r="AB40">
        <v>12.121704816000001</v>
      </c>
      <c r="AC40">
        <v>8.9164694943999994</v>
      </c>
      <c r="AD40">
        <v>11.226333559999999</v>
      </c>
      <c r="AE40">
        <v>12.9896052</v>
      </c>
      <c r="AF40">
        <v>5.4449999999999994</v>
      </c>
      <c r="AG40">
        <v>12.025210079999999</v>
      </c>
      <c r="AH40">
        <v>46.922145399999998</v>
      </c>
      <c r="AI40">
        <v>13.669474000000001</v>
      </c>
      <c r="AJ40">
        <v>0</v>
      </c>
      <c r="AK40">
        <v>15.571999999999997</v>
      </c>
      <c r="AL40">
        <v>0</v>
      </c>
      <c r="AM40">
        <v>4.9079790476190475</v>
      </c>
      <c r="AN40">
        <v>0.68867999999999996</v>
      </c>
      <c r="AO40">
        <v>9.0199200000000008</v>
      </c>
      <c r="AP40">
        <v>3.5370972000000003</v>
      </c>
      <c r="AQ40">
        <v>13.917599999999998</v>
      </c>
      <c r="AR40">
        <v>15.072470399999998</v>
      </c>
      <c r="AS40">
        <v>9.6573522240000003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24.837544017953022</v>
      </c>
      <c r="BB40">
        <f t="shared" si="0"/>
        <v>651.93475958394401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1.328783393331574</v>
      </c>
      <c r="L41">
        <v>263.67918272086905</v>
      </c>
      <c r="M41">
        <v>27.612456747404845</v>
      </c>
      <c r="N41">
        <v>36.243133679029704</v>
      </c>
      <c r="O41">
        <v>0</v>
      </c>
      <c r="P41">
        <v>37.743944636678201</v>
      </c>
      <c r="Q41">
        <v>0.86222100709835392</v>
      </c>
      <c r="R41">
        <v>4.080536919535092</v>
      </c>
      <c r="S41">
        <v>2.2014860810419683</v>
      </c>
      <c r="T41">
        <v>0</v>
      </c>
      <c r="U41">
        <v>53.534344974268969</v>
      </c>
      <c r="V41">
        <v>6.0009480122324161</v>
      </c>
      <c r="W41">
        <v>6.9965749591725626</v>
      </c>
      <c r="X41">
        <v>23.008226922547006</v>
      </c>
      <c r="Y41">
        <v>0</v>
      </c>
      <c r="Z41">
        <v>6.0321175200000008</v>
      </c>
      <c r="AA41">
        <v>13.088087999999999</v>
      </c>
      <c r="AB41">
        <v>12.121704816000001</v>
      </c>
      <c r="AC41">
        <v>8.9164694943999994</v>
      </c>
      <c r="AD41">
        <v>11.226333559999999</v>
      </c>
      <c r="AE41">
        <v>12.9896052</v>
      </c>
      <c r="AF41">
        <v>5.4449999999999994</v>
      </c>
      <c r="AG41">
        <v>12.025210079999999</v>
      </c>
      <c r="AH41">
        <v>46.922145399999998</v>
      </c>
      <c r="AI41">
        <v>14.060030399999999</v>
      </c>
      <c r="AJ41">
        <v>0</v>
      </c>
      <c r="AK41">
        <v>15.571999999999997</v>
      </c>
      <c r="AL41">
        <v>0</v>
      </c>
      <c r="AM41">
        <v>4.9079790476190475</v>
      </c>
      <c r="AN41">
        <v>0.68867999999999996</v>
      </c>
      <c r="AO41">
        <v>9.0199200000000008</v>
      </c>
      <c r="AP41">
        <v>3.5370972000000003</v>
      </c>
      <c r="AQ41">
        <v>13.917599999999998</v>
      </c>
      <c r="AR41">
        <v>15.072470399999998</v>
      </c>
      <c r="AS41">
        <v>9.6573522240000003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24.900644069895662</v>
      </c>
      <c r="BB41">
        <f t="shared" si="0"/>
        <v>653.59099932533297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1.3287813687637482</v>
      </c>
      <c r="L42">
        <v>263.67918272086905</v>
      </c>
      <c r="M42">
        <v>27.612456747404845</v>
      </c>
      <c r="N42">
        <v>36.243133679029704</v>
      </c>
      <c r="O42">
        <v>0</v>
      </c>
      <c r="P42">
        <v>37.743944636678201</v>
      </c>
      <c r="Q42">
        <v>0.86222100709835392</v>
      </c>
      <c r="R42">
        <v>4.080536919535092</v>
      </c>
      <c r="S42">
        <v>2.2014860810419683</v>
      </c>
      <c r="T42">
        <v>0</v>
      </c>
      <c r="U42">
        <v>53.534344974268969</v>
      </c>
      <c r="V42">
        <v>6.0009480122324161</v>
      </c>
      <c r="W42">
        <v>6.9965749591725626</v>
      </c>
      <c r="X42">
        <v>23.008226922547006</v>
      </c>
      <c r="Y42">
        <v>0</v>
      </c>
      <c r="Z42">
        <v>6.0321175200000008</v>
      </c>
      <c r="AA42">
        <v>13.088087999999999</v>
      </c>
      <c r="AB42">
        <v>12.121704816000001</v>
      </c>
      <c r="AC42">
        <v>8.9164694943999994</v>
      </c>
      <c r="AD42">
        <v>11.226333559999999</v>
      </c>
      <c r="AE42">
        <v>12.9896052</v>
      </c>
      <c r="AF42">
        <v>5.4449999999999994</v>
      </c>
      <c r="AG42">
        <v>12.025210079999999</v>
      </c>
      <c r="AH42">
        <v>46.922145399999998</v>
      </c>
      <c r="AI42">
        <v>14.060030399999999</v>
      </c>
      <c r="AJ42">
        <v>0</v>
      </c>
      <c r="AK42">
        <v>15.571999999999997</v>
      </c>
      <c r="AL42">
        <v>0</v>
      </c>
      <c r="AM42">
        <v>4.9079790476190475</v>
      </c>
      <c r="AN42">
        <v>0.68867999999999996</v>
      </c>
      <c r="AO42">
        <v>9.0199200000000008</v>
      </c>
      <c r="AP42">
        <v>3.5370972000000003</v>
      </c>
      <c r="AQ42">
        <v>13.917599999999998</v>
      </c>
      <c r="AR42">
        <v>15.072470399999998</v>
      </c>
      <c r="AS42">
        <v>9.6573522240000003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24.900643990767804</v>
      </c>
      <c r="BB42">
        <f t="shared" si="0"/>
        <v>653.590997379893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1.2042176031546872</v>
      </c>
      <c r="L43">
        <v>263.67918272086905</v>
      </c>
      <c r="M43">
        <v>27.612456747404845</v>
      </c>
      <c r="N43">
        <v>36.243133679029704</v>
      </c>
      <c r="O43">
        <v>0</v>
      </c>
      <c r="P43">
        <v>37.743944636678201</v>
      </c>
      <c r="Q43">
        <v>0</v>
      </c>
      <c r="R43">
        <v>3.9953832763444197</v>
      </c>
      <c r="S43">
        <v>2.0023848670756648</v>
      </c>
      <c r="T43">
        <v>0</v>
      </c>
      <c r="U43">
        <v>53.534344974268969</v>
      </c>
      <c r="V43">
        <v>6.0009480122324161</v>
      </c>
      <c r="W43">
        <v>6.9965749591725626</v>
      </c>
      <c r="X43">
        <v>23.008226922547006</v>
      </c>
      <c r="Y43">
        <v>0</v>
      </c>
      <c r="Z43">
        <v>6.0321175200000008</v>
      </c>
      <c r="AA43">
        <v>13.088087999999999</v>
      </c>
      <c r="AB43">
        <v>12.121704816000001</v>
      </c>
      <c r="AC43">
        <v>8.9164694943999994</v>
      </c>
      <c r="AD43">
        <v>11.226333559999999</v>
      </c>
      <c r="AE43">
        <v>12.9896052</v>
      </c>
      <c r="AF43">
        <v>1.9662499999999996</v>
      </c>
      <c r="AG43">
        <v>12.025210079999999</v>
      </c>
      <c r="AH43">
        <v>46.922145399999998</v>
      </c>
      <c r="AI43">
        <v>14.060030399999999</v>
      </c>
      <c r="AJ43">
        <v>0</v>
      </c>
      <c r="AK43">
        <v>15.571999999999997</v>
      </c>
      <c r="AL43">
        <v>0</v>
      </c>
      <c r="AM43">
        <v>4.9079790476190475</v>
      </c>
      <c r="AN43">
        <v>0.68867999999999996</v>
      </c>
      <c r="AO43">
        <v>9.0199200000000008</v>
      </c>
      <c r="AP43">
        <v>3.5370972000000003</v>
      </c>
      <c r="AQ43">
        <v>13.917599999999998</v>
      </c>
      <c r="AR43">
        <v>15.072470399999998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24.73105211471286</v>
      </c>
      <c r="BB43">
        <f t="shared" si="0"/>
        <v>649.13956450648334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1.2041530354965937</v>
      </c>
      <c r="L44">
        <v>263.67918272086905</v>
      </c>
      <c r="M44">
        <v>27.612456747404845</v>
      </c>
      <c r="N44">
        <v>36.243133679029704</v>
      </c>
      <c r="O44">
        <v>0</v>
      </c>
      <c r="P44">
        <v>37.743944636678201</v>
      </c>
      <c r="Q44">
        <v>0</v>
      </c>
      <c r="R44">
        <v>3.9953832763444197</v>
      </c>
      <c r="S44">
        <v>2.0023848670756648</v>
      </c>
      <c r="T44">
        <v>0</v>
      </c>
      <c r="U44">
        <v>53.534344974268969</v>
      </c>
      <c r="V44">
        <v>6.0009480122324161</v>
      </c>
      <c r="W44">
        <v>6.9965749591725626</v>
      </c>
      <c r="X44">
        <v>23.008226922547006</v>
      </c>
      <c r="Y44">
        <v>0</v>
      </c>
      <c r="Z44">
        <v>6.0321175200000008</v>
      </c>
      <c r="AA44">
        <v>13.088087999999999</v>
      </c>
      <c r="AB44">
        <v>12.121704816000001</v>
      </c>
      <c r="AC44">
        <v>8.9164694943999994</v>
      </c>
      <c r="AD44">
        <v>11.226333559999999</v>
      </c>
      <c r="AE44">
        <v>12.9896052</v>
      </c>
      <c r="AF44">
        <v>1.9662499999999996</v>
      </c>
      <c r="AG44">
        <v>12.025210079999999</v>
      </c>
      <c r="AH44">
        <v>46.922145399999998</v>
      </c>
      <c r="AI44">
        <v>14.060030399999999</v>
      </c>
      <c r="AJ44">
        <v>0</v>
      </c>
      <c r="AK44">
        <v>15.571999999999997</v>
      </c>
      <c r="AL44">
        <v>0</v>
      </c>
      <c r="AM44">
        <v>4.9079790476190475</v>
      </c>
      <c r="AN44">
        <v>0.68867999999999996</v>
      </c>
      <c r="AO44">
        <v>9.0199200000000008</v>
      </c>
      <c r="AP44">
        <v>3.5370972000000003</v>
      </c>
      <c r="AQ44">
        <v>13.917599999999998</v>
      </c>
      <c r="AR44">
        <v>15.072470399999998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24.7310497437526</v>
      </c>
      <c r="BB44">
        <f t="shared" si="0"/>
        <v>649.13950230978548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1.5986375095502159</v>
      </c>
      <c r="L45">
        <v>263.67918272086905</v>
      </c>
      <c r="M45">
        <v>27.612456747404845</v>
      </c>
      <c r="N45">
        <v>36.243133679029704</v>
      </c>
      <c r="O45">
        <v>0</v>
      </c>
      <c r="P45">
        <v>37.743944636678201</v>
      </c>
      <c r="Q45">
        <v>0.93482310483870956</v>
      </c>
      <c r="R45">
        <v>4.7634672558139526</v>
      </c>
      <c r="S45">
        <v>2.856952928149052</v>
      </c>
      <c r="T45">
        <v>0</v>
      </c>
      <c r="U45">
        <v>53.534344974268969</v>
      </c>
      <c r="V45">
        <v>5.9972441450777216</v>
      </c>
      <c r="W45">
        <v>6.9980238068812426</v>
      </c>
      <c r="X45">
        <v>23.004671506052183</v>
      </c>
      <c r="Y45">
        <v>0</v>
      </c>
      <c r="Z45">
        <v>6.0321175200000008</v>
      </c>
      <c r="AA45">
        <v>13.088087999999999</v>
      </c>
      <c r="AB45">
        <v>12.121704816000001</v>
      </c>
      <c r="AC45">
        <v>8.9164694943999994</v>
      </c>
      <c r="AD45">
        <v>11.226333559999999</v>
      </c>
      <c r="AE45">
        <v>12.9896052</v>
      </c>
      <c r="AF45">
        <v>1.9662499999999996</v>
      </c>
      <c r="AG45">
        <v>12.025210079999999</v>
      </c>
      <c r="AH45">
        <v>46.922145399999998</v>
      </c>
      <c r="AI45">
        <v>14.060030399999999</v>
      </c>
      <c r="AJ45">
        <v>0</v>
      </c>
      <c r="AK45">
        <v>15.571999999999997</v>
      </c>
      <c r="AL45">
        <v>0</v>
      </c>
      <c r="AM45">
        <v>4.9079790476190475</v>
      </c>
      <c r="AN45">
        <v>0.68867999999999996</v>
      </c>
      <c r="AO45">
        <v>9.0199200000000008</v>
      </c>
      <c r="AP45">
        <v>3.5370972000000003</v>
      </c>
      <c r="AQ45">
        <v>13.917599999999998</v>
      </c>
      <c r="AR45">
        <v>15.072470399999998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24.839173419156786</v>
      </c>
      <c r="BB45">
        <f t="shared" si="0"/>
        <v>651.97752781787585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1.5986312764571227</v>
      </c>
      <c r="L46">
        <v>263.67918272086905</v>
      </c>
      <c r="M46">
        <v>27.612456747404845</v>
      </c>
      <c r="N46">
        <v>36.243133679029704</v>
      </c>
      <c r="O46">
        <v>0</v>
      </c>
      <c r="P46">
        <v>37.743944636678201</v>
      </c>
      <c r="Q46">
        <v>0.93482310483870956</v>
      </c>
      <c r="R46">
        <v>4.7634672558139526</v>
      </c>
      <c r="S46">
        <v>2.856952928149052</v>
      </c>
      <c r="T46">
        <v>0</v>
      </c>
      <c r="U46">
        <v>53.534344974268969</v>
      </c>
      <c r="V46">
        <v>5.9972441450777216</v>
      </c>
      <c r="W46">
        <v>6.9980238068812426</v>
      </c>
      <c r="X46">
        <v>23.004671506052183</v>
      </c>
      <c r="Y46">
        <v>0</v>
      </c>
      <c r="Z46">
        <v>6.0321175200000008</v>
      </c>
      <c r="AA46">
        <v>13.088087999999999</v>
      </c>
      <c r="AB46">
        <v>12.121704816000001</v>
      </c>
      <c r="AC46">
        <v>8.9164694943999994</v>
      </c>
      <c r="AD46">
        <v>11.226333559999999</v>
      </c>
      <c r="AE46">
        <v>12.9896052</v>
      </c>
      <c r="AF46">
        <v>1.9662499999999996</v>
      </c>
      <c r="AG46">
        <v>12.025210079999999</v>
      </c>
      <c r="AH46">
        <v>46.922145399999998</v>
      </c>
      <c r="AI46">
        <v>14.060030399999999</v>
      </c>
      <c r="AJ46">
        <v>0</v>
      </c>
      <c r="AK46">
        <v>15.571999999999997</v>
      </c>
      <c r="AL46">
        <v>0</v>
      </c>
      <c r="AM46">
        <v>4.9079790476190475</v>
      </c>
      <c r="AN46">
        <v>0.68867999999999996</v>
      </c>
      <c r="AO46">
        <v>9.0199200000000008</v>
      </c>
      <c r="AP46">
        <v>3.5370972000000003</v>
      </c>
      <c r="AQ46">
        <v>13.917599999999998</v>
      </c>
      <c r="AR46">
        <v>15.072470399999998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24.839173187602256</v>
      </c>
      <c r="BB46">
        <f t="shared" si="0"/>
        <v>651.97752181633723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1.5986375095502159</v>
      </c>
      <c r="L47">
        <v>263.676441075421</v>
      </c>
      <c r="M47">
        <v>27.612456747404845</v>
      </c>
      <c r="N47">
        <v>36.243133679029704</v>
      </c>
      <c r="O47">
        <v>0</v>
      </c>
      <c r="P47">
        <v>37.743944636678201</v>
      </c>
      <c r="Q47">
        <v>1.1774928666531477</v>
      </c>
      <c r="R47">
        <v>4.7634672558139526</v>
      </c>
      <c r="S47">
        <v>2.856952928149052</v>
      </c>
      <c r="T47">
        <v>0</v>
      </c>
      <c r="U47">
        <v>53.534344974268969</v>
      </c>
      <c r="V47">
        <v>6.0012914285714292</v>
      </c>
      <c r="W47">
        <v>6.9983856739988726</v>
      </c>
      <c r="X47">
        <v>23.004256332959415</v>
      </c>
      <c r="Y47">
        <v>0</v>
      </c>
      <c r="Z47">
        <v>6.0321175200000008</v>
      </c>
      <c r="AA47">
        <v>13.088087999999999</v>
      </c>
      <c r="AB47">
        <v>12.121704816000001</v>
      </c>
      <c r="AC47">
        <v>8.9164694943999994</v>
      </c>
      <c r="AD47">
        <v>11.226333559999999</v>
      </c>
      <c r="AE47">
        <v>12.9896052</v>
      </c>
      <c r="AF47">
        <v>1.9662499999999996</v>
      </c>
      <c r="AG47">
        <v>12.025210079999999</v>
      </c>
      <c r="AH47">
        <v>46.922145399999998</v>
      </c>
      <c r="AI47">
        <v>14.060030399999999</v>
      </c>
      <c r="AJ47">
        <v>0</v>
      </c>
      <c r="AK47">
        <v>15.571999999999997</v>
      </c>
      <c r="AL47">
        <v>0</v>
      </c>
      <c r="AM47">
        <v>4.9079790476190475</v>
      </c>
      <c r="AN47">
        <v>0.68867999999999996</v>
      </c>
      <c r="AO47">
        <v>9.0199200000000008</v>
      </c>
      <c r="AP47">
        <v>3.5370972000000003</v>
      </c>
      <c r="AQ47">
        <v>13.337699999999996</v>
      </c>
      <c r="AR47">
        <v>15.072470399999998</v>
      </c>
      <c r="AS47">
        <v>9.7398936960000011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24.825146726826127</v>
      </c>
      <c r="BB47">
        <f t="shared" si="0"/>
        <v>651.60935319569148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1.5986312764571227</v>
      </c>
      <c r="L48">
        <v>263.676441075421</v>
      </c>
      <c r="M48">
        <v>27.612456747404845</v>
      </c>
      <c r="N48">
        <v>36.243133679029704</v>
      </c>
      <c r="O48">
        <v>0</v>
      </c>
      <c r="P48">
        <v>37.743944636678201</v>
      </c>
      <c r="Q48">
        <v>1.1774928666531477</v>
      </c>
      <c r="R48">
        <v>4.7634672558139526</v>
      </c>
      <c r="S48">
        <v>2.856952928149052</v>
      </c>
      <c r="T48">
        <v>0</v>
      </c>
      <c r="U48">
        <v>53.534344974268969</v>
      </c>
      <c r="V48">
        <v>6.0012914285714292</v>
      </c>
      <c r="W48">
        <v>6.9985883771929833</v>
      </c>
      <c r="X48">
        <v>23.000841661230698</v>
      </c>
      <c r="Y48">
        <v>0</v>
      </c>
      <c r="Z48">
        <v>6.0321175200000008</v>
      </c>
      <c r="AA48">
        <v>13.088087999999999</v>
      </c>
      <c r="AB48">
        <v>12.121704816000001</v>
      </c>
      <c r="AC48">
        <v>8.9164694943999994</v>
      </c>
      <c r="AD48">
        <v>11.226333559999999</v>
      </c>
      <c r="AE48">
        <v>12.9896052</v>
      </c>
      <c r="AF48">
        <v>1.9662499999999996</v>
      </c>
      <c r="AG48">
        <v>12.025210079999999</v>
      </c>
      <c r="AH48">
        <v>46.922145399999998</v>
      </c>
      <c r="AI48">
        <v>14.060030399999999</v>
      </c>
      <c r="AJ48">
        <v>0</v>
      </c>
      <c r="AK48">
        <v>15.571999999999997</v>
      </c>
      <c r="AL48">
        <v>0</v>
      </c>
      <c r="AM48">
        <v>4.9079790476190475</v>
      </c>
      <c r="AN48">
        <v>0.68867999999999996</v>
      </c>
      <c r="AO48">
        <v>9.0199200000000008</v>
      </c>
      <c r="AP48">
        <v>3.5370972000000003</v>
      </c>
      <c r="AQ48">
        <v>4.8324999999999987</v>
      </c>
      <c r="AR48">
        <v>15.072470399999998</v>
      </c>
      <c r="AS48">
        <v>9.7398936960000011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24.512887728652792</v>
      </c>
      <c r="BB48">
        <f t="shared" si="0"/>
        <v>643.41319399223698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1.5986375095502159</v>
      </c>
      <c r="L49">
        <v>263.676441075421</v>
      </c>
      <c r="M49">
        <v>27.612456747404845</v>
      </c>
      <c r="N49">
        <v>36.243133679029704</v>
      </c>
      <c r="O49">
        <v>0</v>
      </c>
      <c r="P49">
        <v>37.743944636678201</v>
      </c>
      <c r="Q49">
        <v>1.1774928666531477</v>
      </c>
      <c r="R49">
        <v>4.922465530687238</v>
      </c>
      <c r="S49">
        <v>3.0244673531252486</v>
      </c>
      <c r="T49">
        <v>0</v>
      </c>
      <c r="U49">
        <v>53.534344974268969</v>
      </c>
      <c r="V49">
        <v>6.0012914285714292</v>
      </c>
      <c r="W49">
        <v>6.9985883771929833</v>
      </c>
      <c r="X49">
        <v>23.008226922547006</v>
      </c>
      <c r="Y49">
        <v>0</v>
      </c>
      <c r="Z49">
        <v>6.0321175200000008</v>
      </c>
      <c r="AA49">
        <v>13.088087999999999</v>
      </c>
      <c r="AB49">
        <v>12.121704816000001</v>
      </c>
      <c r="AC49">
        <v>8.9164694943999994</v>
      </c>
      <c r="AD49">
        <v>11.226333559999999</v>
      </c>
      <c r="AE49">
        <v>11.808731999999999</v>
      </c>
      <c r="AF49">
        <v>1.9662499999999996</v>
      </c>
      <c r="AG49">
        <v>12.025210079999999</v>
      </c>
      <c r="AH49">
        <v>46.922145399999998</v>
      </c>
      <c r="AI49">
        <v>14.060030399999999</v>
      </c>
      <c r="AJ49">
        <v>0</v>
      </c>
      <c r="AK49">
        <v>15.571999999999997</v>
      </c>
      <c r="AL49">
        <v>0</v>
      </c>
      <c r="AM49">
        <v>4.9079790476190475</v>
      </c>
      <c r="AN49">
        <v>0.68867999999999996</v>
      </c>
      <c r="AO49">
        <v>9.0199200000000008</v>
      </c>
      <c r="AP49">
        <v>3.5370972000000003</v>
      </c>
      <c r="AQ49">
        <v>4.8324999999999987</v>
      </c>
      <c r="AR49">
        <v>15.072470399999998</v>
      </c>
      <c r="AS49">
        <v>9.7398936960000011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24.481803945146417</v>
      </c>
      <c r="BB49">
        <f t="shared" si="0"/>
        <v>642.5973087700022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1.5986312764571227</v>
      </c>
      <c r="L50">
        <v>263.676441075421</v>
      </c>
      <c r="M50">
        <v>27.612456747404845</v>
      </c>
      <c r="N50">
        <v>36.243133679029704</v>
      </c>
      <c r="O50">
        <v>0</v>
      </c>
      <c r="P50">
        <v>37.743944636678201</v>
      </c>
      <c r="Q50">
        <v>1.1774928666531477</v>
      </c>
      <c r="R50">
        <v>4.922465530687238</v>
      </c>
      <c r="S50">
        <v>3.0244673531252486</v>
      </c>
      <c r="T50">
        <v>0</v>
      </c>
      <c r="U50">
        <v>53.534344974268969</v>
      </c>
      <c r="V50">
        <v>6.0012914285714292</v>
      </c>
      <c r="W50">
        <v>6.9985883771929833</v>
      </c>
      <c r="X50">
        <v>23.001844464127547</v>
      </c>
      <c r="Y50">
        <v>0</v>
      </c>
      <c r="Z50">
        <v>6.0321175200000008</v>
      </c>
      <c r="AA50">
        <v>13.088087999999999</v>
      </c>
      <c r="AB50">
        <v>12.121704816000001</v>
      </c>
      <c r="AC50">
        <v>8.9164694943999994</v>
      </c>
      <c r="AD50">
        <v>11.226333559999999</v>
      </c>
      <c r="AE50">
        <v>11.808731999999999</v>
      </c>
      <c r="AF50">
        <v>1.9662499999999996</v>
      </c>
      <c r="AG50">
        <v>12.025210079999999</v>
      </c>
      <c r="AH50">
        <v>46.922145399999998</v>
      </c>
      <c r="AI50">
        <v>14.060030399999999</v>
      </c>
      <c r="AJ50">
        <v>0</v>
      </c>
      <c r="AK50">
        <v>15.571999999999997</v>
      </c>
      <c r="AL50">
        <v>0</v>
      </c>
      <c r="AM50">
        <v>4.9079790476190475</v>
      </c>
      <c r="AN50">
        <v>0.68867999999999996</v>
      </c>
      <c r="AO50">
        <v>9.0199200000000008</v>
      </c>
      <c r="AP50">
        <v>3.5370972000000003</v>
      </c>
      <c r="AQ50">
        <v>4.8324999999999987</v>
      </c>
      <c r="AR50">
        <v>15.072470399999998</v>
      </c>
      <c r="AS50">
        <v>9.7398936960000011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24.48156955484766</v>
      </c>
      <c r="BB50">
        <f t="shared" si="0"/>
        <v>642.59115446878843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1.6194534626865669</v>
      </c>
      <c r="L51">
        <v>263.67326937563627</v>
      </c>
      <c r="M51">
        <v>27.612456747404845</v>
      </c>
      <c r="N51">
        <v>36.243133679029704</v>
      </c>
      <c r="O51">
        <v>0</v>
      </c>
      <c r="P51">
        <v>37.743944636678201</v>
      </c>
      <c r="Q51">
        <v>1.1838438227848098</v>
      </c>
      <c r="R51">
        <v>4.922465530687238</v>
      </c>
      <c r="S51">
        <v>3.0315567048585934</v>
      </c>
      <c r="T51">
        <v>0</v>
      </c>
      <c r="U51">
        <v>53.534344974268969</v>
      </c>
      <c r="V51">
        <v>6.1051199999999994</v>
      </c>
      <c r="W51">
        <v>7.0998300328827186</v>
      </c>
      <c r="X51">
        <v>23.379205497789549</v>
      </c>
      <c r="Y51">
        <v>0</v>
      </c>
      <c r="Z51">
        <v>6.0321175200000008</v>
      </c>
      <c r="AA51">
        <v>13.088087999999999</v>
      </c>
      <c r="AB51">
        <v>12.121704816000001</v>
      </c>
      <c r="AC51">
        <v>8.9164694943999994</v>
      </c>
      <c r="AD51">
        <v>11.226333559999999</v>
      </c>
      <c r="AE51">
        <v>11.808731999999999</v>
      </c>
      <c r="AF51">
        <v>1.9662499999999996</v>
      </c>
      <c r="AG51">
        <v>12.025210079999999</v>
      </c>
      <c r="AH51">
        <v>46.922145399999998</v>
      </c>
      <c r="AI51">
        <v>9.3733535999999997</v>
      </c>
      <c r="AJ51">
        <v>0</v>
      </c>
      <c r="AK51">
        <v>15.571999999999997</v>
      </c>
      <c r="AL51">
        <v>0</v>
      </c>
      <c r="AM51">
        <v>4.9079790476190475</v>
      </c>
      <c r="AN51">
        <v>0.68867999999999996</v>
      </c>
      <c r="AO51">
        <v>9.0199200000000008</v>
      </c>
      <c r="AP51">
        <v>3.5370972000000003</v>
      </c>
      <c r="AQ51">
        <v>4.8324999999999987</v>
      </c>
      <c r="AR51">
        <v>15.072470399999998</v>
      </c>
      <c r="AS51">
        <v>9.7398936960000011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24.332084130701951</v>
      </c>
      <c r="BB51">
        <f t="shared" si="0"/>
        <v>638.66748514802418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1.6195026027397261</v>
      </c>
      <c r="L52">
        <v>263.67326937563627</v>
      </c>
      <c r="M52">
        <v>27.612456747404845</v>
      </c>
      <c r="N52">
        <v>36.243133679029704</v>
      </c>
      <c r="O52">
        <v>0</v>
      </c>
      <c r="P52">
        <v>37.743944636678201</v>
      </c>
      <c r="Q52">
        <v>1.1838438227848098</v>
      </c>
      <c r="R52">
        <v>4.922465530687238</v>
      </c>
      <c r="S52">
        <v>3.0315567048585934</v>
      </c>
      <c r="T52">
        <v>0</v>
      </c>
      <c r="U52">
        <v>53.534344974268969</v>
      </c>
      <c r="V52">
        <v>6.1051199999999994</v>
      </c>
      <c r="W52">
        <v>7.0998300328827186</v>
      </c>
      <c r="X52">
        <v>23.257370491466688</v>
      </c>
      <c r="Y52">
        <v>0</v>
      </c>
      <c r="Z52">
        <v>6.0321175200000008</v>
      </c>
      <c r="AA52">
        <v>13.088087999999999</v>
      </c>
      <c r="AB52">
        <v>12.121704816000001</v>
      </c>
      <c r="AC52">
        <v>8.9164694943999994</v>
      </c>
      <c r="AD52">
        <v>11.226333559999999</v>
      </c>
      <c r="AE52">
        <v>11.808731999999999</v>
      </c>
      <c r="AF52">
        <v>1.9662499999999996</v>
      </c>
      <c r="AG52">
        <v>12.025210079999999</v>
      </c>
      <c r="AH52">
        <v>46.922145399999998</v>
      </c>
      <c r="AI52">
        <v>9.3733535999999997</v>
      </c>
      <c r="AJ52">
        <v>0</v>
      </c>
      <c r="AK52">
        <v>15.571999999999997</v>
      </c>
      <c r="AL52">
        <v>0</v>
      </c>
      <c r="AM52">
        <v>4.9079790476190475</v>
      </c>
      <c r="AN52">
        <v>0.68867999999999996</v>
      </c>
      <c r="AO52">
        <v>9.0199200000000008</v>
      </c>
      <c r="AP52">
        <v>3.5370972000000003</v>
      </c>
      <c r="AQ52">
        <v>4.8324999999999987</v>
      </c>
      <c r="AR52">
        <v>15.072470399999998</v>
      </c>
      <c r="AS52">
        <v>9.7398936960000011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24.327614484292404</v>
      </c>
      <c r="BB52">
        <f t="shared" si="0"/>
        <v>638.550168928164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1.6194534626865669</v>
      </c>
      <c r="L53">
        <v>263.67644405134718</v>
      </c>
      <c r="M53">
        <v>27.612456747404845</v>
      </c>
      <c r="N53">
        <v>36.243133679029704</v>
      </c>
      <c r="O53">
        <v>0</v>
      </c>
      <c r="P53">
        <v>35.670208965886765</v>
      </c>
      <c r="Q53">
        <v>1.8374507802768165</v>
      </c>
      <c r="R53">
        <v>7.0505206100316302</v>
      </c>
      <c r="S53">
        <v>4.3586314536157778</v>
      </c>
      <c r="T53">
        <v>0</v>
      </c>
      <c r="U53">
        <v>53.534344974268969</v>
      </c>
      <c r="V53">
        <v>5.9999999999999991</v>
      </c>
      <c r="W53">
        <v>6.9976403964134031</v>
      </c>
      <c r="X53">
        <v>23.003460207612459</v>
      </c>
      <c r="Y53">
        <v>0</v>
      </c>
      <c r="Z53">
        <v>6.0321175200000008</v>
      </c>
      <c r="AA53">
        <v>13.088087999999999</v>
      </c>
      <c r="AB53">
        <v>12.121704816000001</v>
      </c>
      <c r="AC53">
        <v>8.9164694943999994</v>
      </c>
      <c r="AD53">
        <v>11.226333559999999</v>
      </c>
      <c r="AE53">
        <v>11.808731999999999</v>
      </c>
      <c r="AF53">
        <v>1.9662499999999996</v>
      </c>
      <c r="AG53">
        <v>12.025210079999999</v>
      </c>
      <c r="AH53">
        <v>46.922145399999998</v>
      </c>
      <c r="AI53">
        <v>9.7639099999999992</v>
      </c>
      <c r="AJ53">
        <v>0</v>
      </c>
      <c r="AK53">
        <v>15.571999999999997</v>
      </c>
      <c r="AL53">
        <v>0</v>
      </c>
      <c r="AM53">
        <v>4.9079790476190475</v>
      </c>
      <c r="AN53">
        <v>0.68867999999999996</v>
      </c>
      <c r="AO53">
        <v>9.0199200000000008</v>
      </c>
      <c r="AP53">
        <v>3.5370972000000003</v>
      </c>
      <c r="AQ53">
        <v>4.8324999999999987</v>
      </c>
      <c r="AR53">
        <v>15.072470399999998</v>
      </c>
      <c r="AS53">
        <v>9.7398936960000011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24.39982115687615</v>
      </c>
      <c r="BB53">
        <f t="shared" si="0"/>
        <v>640.44542538571682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1.6195026027397261</v>
      </c>
      <c r="L54">
        <v>263.67644405134718</v>
      </c>
      <c r="M54">
        <v>27.612456747404845</v>
      </c>
      <c r="N54">
        <v>36.245253918382083</v>
      </c>
      <c r="O54">
        <v>0</v>
      </c>
      <c r="P54">
        <v>35.670208965886765</v>
      </c>
      <c r="Q54">
        <v>1.8374507802768165</v>
      </c>
      <c r="R54">
        <v>7.0505206100316302</v>
      </c>
      <c r="S54">
        <v>4.3586314536157778</v>
      </c>
      <c r="T54">
        <v>0</v>
      </c>
      <c r="U54">
        <v>53.534344974268969</v>
      </c>
      <c r="V54">
        <v>5.9999999999999991</v>
      </c>
      <c r="W54">
        <v>6.9976403964134031</v>
      </c>
      <c r="X54">
        <v>23.003460207612459</v>
      </c>
      <c r="Y54">
        <v>0</v>
      </c>
      <c r="Z54">
        <v>6.0321175200000008</v>
      </c>
      <c r="AA54">
        <v>13.088087999999999</v>
      </c>
      <c r="AB54">
        <v>12.121704816000001</v>
      </c>
      <c r="AC54">
        <v>8.9164694943999994</v>
      </c>
      <c r="AD54">
        <v>11.226333559999999</v>
      </c>
      <c r="AE54">
        <v>11.808731999999999</v>
      </c>
      <c r="AF54">
        <v>1.9662499999999996</v>
      </c>
      <c r="AG54">
        <v>12.025210079999999</v>
      </c>
      <c r="AH54">
        <v>46.922145399999998</v>
      </c>
      <c r="AI54">
        <v>9.7639099999999992</v>
      </c>
      <c r="AJ54">
        <v>0</v>
      </c>
      <c r="AK54">
        <v>15.571999999999997</v>
      </c>
      <c r="AL54">
        <v>0</v>
      </c>
      <c r="AM54">
        <v>4.9079790476190475</v>
      </c>
      <c r="AN54">
        <v>0.68867999999999996</v>
      </c>
      <c r="AO54">
        <v>9.0199200000000008</v>
      </c>
      <c r="AP54">
        <v>3.5370972000000003</v>
      </c>
      <c r="AQ54">
        <v>4.8324999999999987</v>
      </c>
      <c r="AR54">
        <v>15.072470399999998</v>
      </c>
      <c r="AS54">
        <v>9.7398936960000011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24.39990064823234</v>
      </c>
      <c r="BB54">
        <f t="shared" si="0"/>
        <v>640.44751527376604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1.6194512809619941</v>
      </c>
      <c r="L55">
        <v>263.67644405134718</v>
      </c>
      <c r="M55">
        <v>27.612456747404845</v>
      </c>
      <c r="N55">
        <v>36.245253918382083</v>
      </c>
      <c r="O55">
        <v>0</v>
      </c>
      <c r="P55">
        <v>35.670208965886765</v>
      </c>
      <c r="Q55">
        <v>1.837915634948097</v>
      </c>
      <c r="R55">
        <v>7.1556207020044544</v>
      </c>
      <c r="S55">
        <v>4.4543858648068673</v>
      </c>
      <c r="T55">
        <v>0</v>
      </c>
      <c r="U55">
        <v>53.534344974268969</v>
      </c>
      <c r="V55">
        <v>0</v>
      </c>
      <c r="W55">
        <v>6.9976403964134031</v>
      </c>
      <c r="X55">
        <v>20.003460207612456</v>
      </c>
      <c r="Y55">
        <v>0</v>
      </c>
      <c r="Z55">
        <v>6.0321175200000008</v>
      </c>
      <c r="AA55">
        <v>13.088087999999999</v>
      </c>
      <c r="AB55">
        <v>12.121704816000001</v>
      </c>
      <c r="AC55">
        <v>8.9164694943999994</v>
      </c>
      <c r="AD55">
        <v>11.226333559999999</v>
      </c>
      <c r="AE55">
        <v>12.9896052</v>
      </c>
      <c r="AF55">
        <v>5.4449999999999994</v>
      </c>
      <c r="AG55">
        <v>12.025210079999999</v>
      </c>
      <c r="AH55">
        <v>46.922145399999998</v>
      </c>
      <c r="AI55">
        <v>9.7639099999999992</v>
      </c>
      <c r="AJ55">
        <v>0</v>
      </c>
      <c r="AK55">
        <v>15.571999999999997</v>
      </c>
      <c r="AL55">
        <v>0</v>
      </c>
      <c r="AM55">
        <v>4.9079790476190475</v>
      </c>
      <c r="AN55">
        <v>0.68867999999999996</v>
      </c>
      <c r="AO55">
        <v>9.0199200000000008</v>
      </c>
      <c r="AP55">
        <v>3.5370972000000003</v>
      </c>
      <c r="AQ55">
        <v>4.8324999999999987</v>
      </c>
      <c r="AR55">
        <v>15.072470399999998</v>
      </c>
      <c r="AS55">
        <v>9.7398936960000011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24.247995175102119</v>
      </c>
      <c r="BB55">
        <f t="shared" si="0"/>
        <v>636.46031198295395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1.6195034890703186</v>
      </c>
      <c r="L56">
        <v>263.67644405134718</v>
      </c>
      <c r="M56">
        <v>27.612456747404845</v>
      </c>
      <c r="N56">
        <v>36.241972203645773</v>
      </c>
      <c r="O56">
        <v>0</v>
      </c>
      <c r="P56">
        <v>35.670208965886765</v>
      </c>
      <c r="Q56">
        <v>1.837915634948097</v>
      </c>
      <c r="R56">
        <v>7.1556207020044544</v>
      </c>
      <c r="S56">
        <v>4.4543858648068673</v>
      </c>
      <c r="T56">
        <v>0</v>
      </c>
      <c r="U56">
        <v>53.534344974268969</v>
      </c>
      <c r="V56">
        <v>0</v>
      </c>
      <c r="W56">
        <v>6.9976403964134031</v>
      </c>
      <c r="X56">
        <v>20.003460207612456</v>
      </c>
      <c r="Y56">
        <v>0</v>
      </c>
      <c r="Z56">
        <v>6.0321175200000008</v>
      </c>
      <c r="AA56">
        <v>13.088087999999999</v>
      </c>
      <c r="AB56">
        <v>12.121704816000001</v>
      </c>
      <c r="AC56">
        <v>8.9164694943999994</v>
      </c>
      <c r="AD56">
        <v>11.226333559999999</v>
      </c>
      <c r="AE56">
        <v>12.9896052</v>
      </c>
      <c r="AF56">
        <v>5.4449999999999994</v>
      </c>
      <c r="AG56">
        <v>12.025210079999999</v>
      </c>
      <c r="AH56">
        <v>46.922145399999998</v>
      </c>
      <c r="AI56">
        <v>9.7639099999999992</v>
      </c>
      <c r="AJ56">
        <v>0</v>
      </c>
      <c r="AK56">
        <v>15.571999999999997</v>
      </c>
      <c r="AL56">
        <v>0</v>
      </c>
      <c r="AM56">
        <v>4.9079790476190475</v>
      </c>
      <c r="AN56">
        <v>0.68867999999999996</v>
      </c>
      <c r="AO56">
        <v>9.0199200000000008</v>
      </c>
      <c r="AP56">
        <v>3.5370972000000003</v>
      </c>
      <c r="AQ56">
        <v>4.8324999999999987</v>
      </c>
      <c r="AR56">
        <v>15.072470399999998</v>
      </c>
      <c r="AS56">
        <v>9.7398936960000011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24.247876649166621</v>
      </c>
      <c r="BB56">
        <f t="shared" si="0"/>
        <v>636.4572010022614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1.6194512809619941</v>
      </c>
      <c r="L57">
        <v>263.67644405134718</v>
      </c>
      <c r="M57">
        <v>0</v>
      </c>
      <c r="N57">
        <v>0</v>
      </c>
      <c r="O57">
        <v>0</v>
      </c>
      <c r="P57">
        <v>0</v>
      </c>
      <c r="Q57">
        <v>1.837915634948097</v>
      </c>
      <c r="R57">
        <v>7.1556207020044544</v>
      </c>
      <c r="S57">
        <v>4.4543858648068673</v>
      </c>
      <c r="T57">
        <v>0</v>
      </c>
      <c r="U57">
        <v>53.534344974268969</v>
      </c>
      <c r="V57">
        <v>0</v>
      </c>
      <c r="W57">
        <v>6.9976403964134031</v>
      </c>
      <c r="X57">
        <v>20.003460207612456</v>
      </c>
      <c r="Y57">
        <v>0</v>
      </c>
      <c r="Z57">
        <v>6.0321175200000008</v>
      </c>
      <c r="AA57">
        <v>13.088087999999999</v>
      </c>
      <c r="AB57">
        <v>12.121704816000001</v>
      </c>
      <c r="AC57">
        <v>8.9164694943999994</v>
      </c>
      <c r="AD57">
        <v>11.226333559999999</v>
      </c>
      <c r="AE57">
        <v>12.9896052</v>
      </c>
      <c r="AF57">
        <v>8.1674999999999986</v>
      </c>
      <c r="AG57">
        <v>12.025210079999999</v>
      </c>
      <c r="AH57">
        <v>46.922145399999998</v>
      </c>
      <c r="AI57">
        <v>9.7639099999999992</v>
      </c>
      <c r="AJ57">
        <v>0</v>
      </c>
      <c r="AK57">
        <v>15.571999999999997</v>
      </c>
      <c r="AL57">
        <v>0</v>
      </c>
      <c r="AM57">
        <v>4.9079790476190475</v>
      </c>
      <c r="AN57">
        <v>0.68867999999999996</v>
      </c>
      <c r="AO57">
        <v>9.0199200000000008</v>
      </c>
      <c r="AP57">
        <v>3.5370972000000003</v>
      </c>
      <c r="AQ57">
        <v>4.8324999999999987</v>
      </c>
      <c r="AR57">
        <v>15.072470399999998</v>
      </c>
      <c r="AS57">
        <v>9.7398936960000011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20.695235991361272</v>
      </c>
      <c r="BB57">
        <f t="shared" si="0"/>
        <v>543.207651535021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1.6193788693820224</v>
      </c>
      <c r="L58">
        <v>263.67644405134718</v>
      </c>
      <c r="M58">
        <v>0</v>
      </c>
      <c r="N58">
        <v>0</v>
      </c>
      <c r="O58">
        <v>0</v>
      </c>
      <c r="P58">
        <v>0</v>
      </c>
      <c r="Q58">
        <v>1.837915634948097</v>
      </c>
      <c r="R58">
        <v>7.1556207020044544</v>
      </c>
      <c r="S58">
        <v>4.4543858648068673</v>
      </c>
      <c r="T58">
        <v>0</v>
      </c>
      <c r="U58">
        <v>53.534344974268969</v>
      </c>
      <c r="V58">
        <v>0</v>
      </c>
      <c r="W58">
        <v>6.9976403964134031</v>
      </c>
      <c r="X58">
        <v>20.003460207612456</v>
      </c>
      <c r="Y58">
        <v>0</v>
      </c>
      <c r="Z58">
        <v>6.0321175200000008</v>
      </c>
      <c r="AA58">
        <v>13.088087999999999</v>
      </c>
      <c r="AB58">
        <v>12.121704816000001</v>
      </c>
      <c r="AC58">
        <v>8.9164694943999994</v>
      </c>
      <c r="AD58">
        <v>11.226333559999999</v>
      </c>
      <c r="AE58">
        <v>12.9896052</v>
      </c>
      <c r="AF58">
        <v>8.1674999999999986</v>
      </c>
      <c r="AG58">
        <v>12.025210079999999</v>
      </c>
      <c r="AH58">
        <v>46.922145399999998</v>
      </c>
      <c r="AI58">
        <v>9.7639099999999992</v>
      </c>
      <c r="AJ58">
        <v>0</v>
      </c>
      <c r="AK58">
        <v>15.571999999999997</v>
      </c>
      <c r="AL58">
        <v>0</v>
      </c>
      <c r="AM58">
        <v>4.9079790476190475</v>
      </c>
      <c r="AN58">
        <v>0.68867999999999996</v>
      </c>
      <c r="AO58">
        <v>9.0199200000000008</v>
      </c>
      <c r="AP58">
        <v>3.5370972000000003</v>
      </c>
      <c r="AQ58">
        <v>4.8324999999999987</v>
      </c>
      <c r="AR58">
        <v>15.072470399999998</v>
      </c>
      <c r="AS58">
        <v>9.7398936960000011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20.695233334572642</v>
      </c>
      <c r="BB58">
        <f t="shared" si="0"/>
        <v>543.2075817802297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1.6194512809619941</v>
      </c>
      <c r="L59">
        <v>263.67326937563627</v>
      </c>
      <c r="M59">
        <v>27.612456747404845</v>
      </c>
      <c r="N59">
        <v>36.243133679029704</v>
      </c>
      <c r="O59">
        <v>0</v>
      </c>
      <c r="P59">
        <v>35.670208965886765</v>
      </c>
      <c r="Q59">
        <v>1.837915634948097</v>
      </c>
      <c r="R59">
        <v>7.1556207020044544</v>
      </c>
      <c r="S59">
        <v>4.4543858648068673</v>
      </c>
      <c r="T59">
        <v>0</v>
      </c>
      <c r="U59">
        <v>53.534344974268969</v>
      </c>
      <c r="V59">
        <v>0</v>
      </c>
      <c r="W59">
        <v>6.9976403964134031</v>
      </c>
      <c r="X59">
        <v>20.003460207612456</v>
      </c>
      <c r="Y59">
        <v>0</v>
      </c>
      <c r="Z59">
        <v>6.0321175200000008</v>
      </c>
      <c r="AA59">
        <v>13.088087999999999</v>
      </c>
      <c r="AB59">
        <v>12.121704816000001</v>
      </c>
      <c r="AC59">
        <v>8.9164694943999994</v>
      </c>
      <c r="AD59">
        <v>11.226333559999999</v>
      </c>
      <c r="AE59">
        <v>12.9896052</v>
      </c>
      <c r="AF59">
        <v>8.1674999999999986</v>
      </c>
      <c r="AG59">
        <v>12.025210079999999</v>
      </c>
      <c r="AH59">
        <v>46.922145399999998</v>
      </c>
      <c r="AI59">
        <v>9.7639099999999992</v>
      </c>
      <c r="AJ59">
        <v>0</v>
      </c>
      <c r="AK59">
        <v>15.571999999999997</v>
      </c>
      <c r="AL59">
        <v>0</v>
      </c>
      <c r="AM59">
        <v>4.9079790476190475</v>
      </c>
      <c r="AN59">
        <v>0.68867999999999996</v>
      </c>
      <c r="AO59">
        <v>9.0199200000000008</v>
      </c>
      <c r="AP59">
        <v>3.5370972000000003</v>
      </c>
      <c r="AQ59">
        <v>4.8324999999999987</v>
      </c>
      <c r="AR59">
        <v>15.072470399999998</v>
      </c>
      <c r="AS59">
        <v>9.7398936960000011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24.347716258521594</v>
      </c>
      <c r="BB59">
        <f t="shared" si="0"/>
        <v>639.07779598447109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1.6193788693820224</v>
      </c>
      <c r="L60">
        <v>263.67326937563627</v>
      </c>
      <c r="M60">
        <v>27.612456747404845</v>
      </c>
      <c r="N60">
        <v>36.243133679029704</v>
      </c>
      <c r="O60">
        <v>0</v>
      </c>
      <c r="P60">
        <v>35.670208965886765</v>
      </c>
      <c r="Q60">
        <v>1.7023374728971961</v>
      </c>
      <c r="R60">
        <v>7.1556207020044544</v>
      </c>
      <c r="S60">
        <v>4.4543858648068673</v>
      </c>
      <c r="T60">
        <v>0</v>
      </c>
      <c r="U60">
        <v>53.534344974268969</v>
      </c>
      <c r="V60">
        <v>0</v>
      </c>
      <c r="W60">
        <v>6.9976403964134031</v>
      </c>
      <c r="X60">
        <v>20.003460207612456</v>
      </c>
      <c r="Y60">
        <v>0</v>
      </c>
      <c r="Z60">
        <v>6.0321175200000008</v>
      </c>
      <c r="AA60">
        <v>13.088087999999999</v>
      </c>
      <c r="AB60">
        <v>12.121704816000001</v>
      </c>
      <c r="AC60">
        <v>8.9164694943999994</v>
      </c>
      <c r="AD60">
        <v>11.226333559999999</v>
      </c>
      <c r="AE60">
        <v>12.9896052</v>
      </c>
      <c r="AF60">
        <v>8.1674999999999986</v>
      </c>
      <c r="AG60">
        <v>12.025210079999999</v>
      </c>
      <c r="AH60">
        <v>46.922145399999998</v>
      </c>
      <c r="AI60">
        <v>9.7639099999999992</v>
      </c>
      <c r="AJ60">
        <v>0</v>
      </c>
      <c r="AK60">
        <v>15.571999999999997</v>
      </c>
      <c r="AL60">
        <v>0</v>
      </c>
      <c r="AM60">
        <v>4.9079790476190475</v>
      </c>
      <c r="AN60">
        <v>0.68867999999999996</v>
      </c>
      <c r="AO60">
        <v>9.0199200000000008</v>
      </c>
      <c r="AP60">
        <v>3.5370972000000003</v>
      </c>
      <c r="AQ60">
        <v>4.8324999999999987</v>
      </c>
      <c r="AR60">
        <v>15.072470399999998</v>
      </c>
      <c r="AS60">
        <v>9.7398936960000011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24.342737932363889</v>
      </c>
      <c r="BB60">
        <f t="shared" si="0"/>
        <v>638.94712373699792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1.6194512809619941</v>
      </c>
      <c r="L61">
        <v>263.67644405134718</v>
      </c>
      <c r="M61">
        <v>27.612456747404845</v>
      </c>
      <c r="N61">
        <v>36.243133679029704</v>
      </c>
      <c r="O61">
        <v>0</v>
      </c>
      <c r="P61">
        <v>35.670208965886765</v>
      </c>
      <c r="Q61">
        <v>1.7023374728971961</v>
      </c>
      <c r="R61">
        <v>7.1556207020044544</v>
      </c>
      <c r="S61">
        <v>4.4543858648068673</v>
      </c>
      <c r="T61">
        <v>0</v>
      </c>
      <c r="U61">
        <v>53.534344974268969</v>
      </c>
      <c r="V61">
        <v>0</v>
      </c>
      <c r="W61">
        <v>6.9976403964134031</v>
      </c>
      <c r="X61">
        <v>20.003460207612456</v>
      </c>
      <c r="Y61">
        <v>0</v>
      </c>
      <c r="Z61">
        <v>6.0321175200000008</v>
      </c>
      <c r="AA61">
        <v>13.088087999999999</v>
      </c>
      <c r="AB61">
        <v>12.121704816000001</v>
      </c>
      <c r="AC61">
        <v>8.9164694943999994</v>
      </c>
      <c r="AD61">
        <v>11.226333559999999</v>
      </c>
      <c r="AE61">
        <v>12.9896052</v>
      </c>
      <c r="AF61">
        <v>8.1674999999999986</v>
      </c>
      <c r="AG61">
        <v>12.025210079999999</v>
      </c>
      <c r="AH61">
        <v>46.922145399999998</v>
      </c>
      <c r="AI61">
        <v>9.7639099999999992</v>
      </c>
      <c r="AJ61">
        <v>0</v>
      </c>
      <c r="AK61">
        <v>15.571999999999997</v>
      </c>
      <c r="AL61">
        <v>0</v>
      </c>
      <c r="AM61">
        <v>4.9079790476190475</v>
      </c>
      <c r="AN61">
        <v>0.68867999999999996</v>
      </c>
      <c r="AO61">
        <v>9.0199200000000008</v>
      </c>
      <c r="AP61">
        <v>3.5370972000000003</v>
      </c>
      <c r="AQ61">
        <v>4.8324999999999987</v>
      </c>
      <c r="AR61">
        <v>15.072470399999998</v>
      </c>
      <c r="AS61">
        <v>9.7398936960000011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24.342857313100481</v>
      </c>
      <c r="BB61">
        <f t="shared" si="0"/>
        <v>638.95025144355225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1.6193788693820224</v>
      </c>
      <c r="L62">
        <v>263.67326937563627</v>
      </c>
      <c r="M62">
        <v>27.612456747404845</v>
      </c>
      <c r="N62">
        <v>36.243133679029704</v>
      </c>
      <c r="O62">
        <v>0</v>
      </c>
      <c r="P62">
        <v>35.670208965886765</v>
      </c>
      <c r="Q62">
        <v>1.599034764940239</v>
      </c>
      <c r="R62">
        <v>7.026404696736174</v>
      </c>
      <c r="S62">
        <v>4.2964312800000002</v>
      </c>
      <c r="T62">
        <v>0</v>
      </c>
      <c r="U62">
        <v>53.534344974268969</v>
      </c>
      <c r="V62">
        <v>0</v>
      </c>
      <c r="W62">
        <v>6.9976403964134031</v>
      </c>
      <c r="X62">
        <v>20.003460207612456</v>
      </c>
      <c r="Y62">
        <v>0</v>
      </c>
      <c r="Z62">
        <v>6.0321175200000008</v>
      </c>
      <c r="AA62">
        <v>13.088087999999999</v>
      </c>
      <c r="AB62">
        <v>12.121704816000001</v>
      </c>
      <c r="AC62">
        <v>8.9164694943999994</v>
      </c>
      <c r="AD62">
        <v>11.226333559999999</v>
      </c>
      <c r="AE62">
        <v>12.9896052</v>
      </c>
      <c r="AF62">
        <v>8.1674999999999986</v>
      </c>
      <c r="AG62">
        <v>12.025210079999999</v>
      </c>
      <c r="AH62">
        <v>46.922145399999998</v>
      </c>
      <c r="AI62">
        <v>9.7639099999999992</v>
      </c>
      <c r="AJ62">
        <v>0</v>
      </c>
      <c r="AK62">
        <v>15.571999999999997</v>
      </c>
      <c r="AL62">
        <v>0</v>
      </c>
      <c r="AM62">
        <v>4.9079790476190475</v>
      </c>
      <c r="AN62">
        <v>0.68867999999999996</v>
      </c>
      <c r="AO62">
        <v>9.0199200000000008</v>
      </c>
      <c r="AP62">
        <v>3.5370972000000003</v>
      </c>
      <c r="AQ62">
        <v>9.6649999999999974</v>
      </c>
      <c r="AR62">
        <v>15.072470399999998</v>
      </c>
      <c r="AS62">
        <v>9.7398936960000011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24.505760469787859</v>
      </c>
      <c r="BB62">
        <f t="shared" si="0"/>
        <v>643.22612790154187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1.6194512809619941</v>
      </c>
      <c r="L63">
        <v>263.67326937563627</v>
      </c>
      <c r="M63">
        <v>27.612456747404845</v>
      </c>
      <c r="N63">
        <v>36.243133679029704</v>
      </c>
      <c r="O63">
        <v>0</v>
      </c>
      <c r="P63">
        <v>35.670208965886765</v>
      </c>
      <c r="Q63">
        <v>1.599034764940239</v>
      </c>
      <c r="R63">
        <v>7.026404696736174</v>
      </c>
      <c r="S63">
        <v>4.2964312800000002</v>
      </c>
      <c r="T63">
        <v>0</v>
      </c>
      <c r="U63">
        <v>53.534344974268969</v>
      </c>
      <c r="V63">
        <v>0</v>
      </c>
      <c r="W63">
        <v>6.9976403964134031</v>
      </c>
      <c r="X63">
        <v>20.003460207612456</v>
      </c>
      <c r="Y63">
        <v>0</v>
      </c>
      <c r="Z63">
        <v>6.0321175200000008</v>
      </c>
      <c r="AA63">
        <v>13.088087999999999</v>
      </c>
      <c r="AB63">
        <v>12.121704816000001</v>
      </c>
      <c r="AC63">
        <v>8.9164694943999994</v>
      </c>
      <c r="AD63">
        <v>11.226333559999999</v>
      </c>
      <c r="AE63">
        <v>12.9896052</v>
      </c>
      <c r="AF63">
        <v>8.1674999999999986</v>
      </c>
      <c r="AG63">
        <v>12.025210079999999</v>
      </c>
      <c r="AH63">
        <v>46.922145399999998</v>
      </c>
      <c r="AI63">
        <v>9.7639099999999992</v>
      </c>
      <c r="AJ63">
        <v>0</v>
      </c>
      <c r="AK63">
        <v>15.571999999999997</v>
      </c>
      <c r="AL63">
        <v>0</v>
      </c>
      <c r="AM63">
        <v>4.9079790476190475</v>
      </c>
      <c r="AN63">
        <v>0.68867999999999996</v>
      </c>
      <c r="AO63">
        <v>9.0199200000000008</v>
      </c>
      <c r="AP63">
        <v>1.1790323999999999</v>
      </c>
      <c r="AQ63">
        <v>9.6649999999999974</v>
      </c>
      <c r="AR63">
        <v>15.072470399999998</v>
      </c>
      <c r="AS63">
        <v>9.7398936960000011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24.419222209776485</v>
      </c>
      <c r="BB63">
        <f t="shared" si="0"/>
        <v>640.95467377313321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1.6193788693820224</v>
      </c>
      <c r="L64">
        <v>263.67326937563627</v>
      </c>
      <c r="M64">
        <v>27.612456747404845</v>
      </c>
      <c r="N64">
        <v>36.243133679029704</v>
      </c>
      <c r="O64">
        <v>0</v>
      </c>
      <c r="P64">
        <v>35.670208965886765</v>
      </c>
      <c r="Q64">
        <v>1.599034764940239</v>
      </c>
      <c r="R64">
        <v>7.026404696736174</v>
      </c>
      <c r="S64">
        <v>4.2964312800000002</v>
      </c>
      <c r="T64">
        <v>0</v>
      </c>
      <c r="U64">
        <v>53.534344974268969</v>
      </c>
      <c r="V64">
        <v>0</v>
      </c>
      <c r="W64">
        <v>6.9976403964134031</v>
      </c>
      <c r="X64">
        <v>20.003460207612456</v>
      </c>
      <c r="Y64">
        <v>0</v>
      </c>
      <c r="Z64">
        <v>6.0321175200000008</v>
      </c>
      <c r="AA64">
        <v>13.088087999999999</v>
      </c>
      <c r="AB64">
        <v>12.121704816000001</v>
      </c>
      <c r="AC64">
        <v>8.9164694943999994</v>
      </c>
      <c r="AD64">
        <v>11.226333559999999</v>
      </c>
      <c r="AE64">
        <v>12.9896052</v>
      </c>
      <c r="AF64">
        <v>8.1674999999999986</v>
      </c>
      <c r="AG64">
        <v>12.025210079999999</v>
      </c>
      <c r="AH64">
        <v>46.922145399999998</v>
      </c>
      <c r="AI64">
        <v>9.7639099999999992</v>
      </c>
      <c r="AJ64">
        <v>0</v>
      </c>
      <c r="AK64">
        <v>15.571999999999997</v>
      </c>
      <c r="AL64">
        <v>0</v>
      </c>
      <c r="AM64">
        <v>4.9079790476190475</v>
      </c>
      <c r="AN64">
        <v>0.68867999999999996</v>
      </c>
      <c r="AO64">
        <v>9.0199200000000008</v>
      </c>
      <c r="AP64">
        <v>0</v>
      </c>
      <c r="AQ64">
        <v>9.6649999999999974</v>
      </c>
      <c r="AR64">
        <v>15.072470399999998</v>
      </c>
      <c r="AS64">
        <v>9.7398936960000011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24.37594909458786</v>
      </c>
      <c r="BB64">
        <f t="shared" si="0"/>
        <v>639.81884207674193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1.6194566347757398</v>
      </c>
      <c r="L65">
        <v>263.67326937563627</v>
      </c>
      <c r="M65">
        <v>27.612456747404845</v>
      </c>
      <c r="N65">
        <v>36.243133679029704</v>
      </c>
      <c r="O65">
        <v>0</v>
      </c>
      <c r="P65">
        <v>35.670208965886765</v>
      </c>
      <c r="Q65">
        <v>1.599034764940239</v>
      </c>
      <c r="R65">
        <v>7.026404696736174</v>
      </c>
      <c r="S65">
        <v>4.2964312800000002</v>
      </c>
      <c r="T65">
        <v>0</v>
      </c>
      <c r="U65">
        <v>53.534344974268969</v>
      </c>
      <c r="V65">
        <v>0</v>
      </c>
      <c r="W65">
        <v>6.9976403964134031</v>
      </c>
      <c r="X65">
        <v>20.003460207612456</v>
      </c>
      <c r="Y65">
        <v>0</v>
      </c>
      <c r="Z65">
        <v>6.0321175200000008</v>
      </c>
      <c r="AA65">
        <v>13.088087999999999</v>
      </c>
      <c r="AB65">
        <v>12.121704816000001</v>
      </c>
      <c r="AC65">
        <v>8.9164694943999994</v>
      </c>
      <c r="AD65">
        <v>11.226333559999999</v>
      </c>
      <c r="AE65">
        <v>12.9896052</v>
      </c>
      <c r="AF65">
        <v>8.1674999999999986</v>
      </c>
      <c r="AG65">
        <v>12.025210079999999</v>
      </c>
      <c r="AH65">
        <v>46.922145399999998</v>
      </c>
      <c r="AI65">
        <v>9.7639099999999992</v>
      </c>
      <c r="AJ65">
        <v>0</v>
      </c>
      <c r="AK65">
        <v>15.571999999999997</v>
      </c>
      <c r="AL65">
        <v>0</v>
      </c>
      <c r="AM65">
        <v>4.9079790476190475</v>
      </c>
      <c r="AN65">
        <v>0.68867999999999996</v>
      </c>
      <c r="AO65">
        <v>9.0199200000000008</v>
      </c>
      <c r="AP65">
        <v>0</v>
      </c>
      <c r="AQ65">
        <v>9.6649999999999974</v>
      </c>
      <c r="AR65">
        <v>15.072470399999998</v>
      </c>
      <c r="AS65">
        <v>9.7398936960000011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24.375951943073147</v>
      </c>
      <c r="BB65">
        <f t="shared" si="0"/>
        <v>639.81891699365042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1.6193842236657305</v>
      </c>
      <c r="L66">
        <v>263.67326937563627</v>
      </c>
      <c r="M66">
        <v>27.612456747404845</v>
      </c>
      <c r="N66">
        <v>36.243133679029704</v>
      </c>
      <c r="O66">
        <v>0</v>
      </c>
      <c r="P66">
        <v>35.670208965886765</v>
      </c>
      <c r="Q66">
        <v>1.599034764940239</v>
      </c>
      <c r="R66">
        <v>7.026404696736174</v>
      </c>
      <c r="S66">
        <v>4.2964312800000002</v>
      </c>
      <c r="T66">
        <v>0</v>
      </c>
      <c r="U66">
        <v>53.534344974268969</v>
      </c>
      <c r="V66">
        <v>0</v>
      </c>
      <c r="W66">
        <v>6.9976403964134031</v>
      </c>
      <c r="X66">
        <v>20.003460207612456</v>
      </c>
      <c r="Y66">
        <v>0</v>
      </c>
      <c r="Z66">
        <v>6.0321175200000008</v>
      </c>
      <c r="AA66">
        <v>13.088087999999999</v>
      </c>
      <c r="AB66">
        <v>12.121704816000001</v>
      </c>
      <c r="AC66">
        <v>8.9164694943999994</v>
      </c>
      <c r="AD66">
        <v>11.226333559999999</v>
      </c>
      <c r="AE66">
        <v>12.9896052</v>
      </c>
      <c r="AF66">
        <v>8.1674999999999986</v>
      </c>
      <c r="AG66">
        <v>12.025210079999999</v>
      </c>
      <c r="AH66">
        <v>46.922145399999998</v>
      </c>
      <c r="AI66">
        <v>9.7639099999999992</v>
      </c>
      <c r="AJ66">
        <v>0</v>
      </c>
      <c r="AK66">
        <v>15.571999999999997</v>
      </c>
      <c r="AL66">
        <v>0</v>
      </c>
      <c r="AM66">
        <v>4.9079790476190475</v>
      </c>
      <c r="AN66">
        <v>0.68867999999999996</v>
      </c>
      <c r="AO66">
        <v>9.0199200000000008</v>
      </c>
      <c r="AP66">
        <v>0</v>
      </c>
      <c r="AQ66">
        <v>13.337699999999996</v>
      </c>
      <c r="AR66">
        <v>15.072470399999998</v>
      </c>
      <c r="AS66">
        <v>9.7398936960000011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24.510737376301336</v>
      </c>
      <c r="BB66">
        <f t="shared" si="0"/>
        <v>643.35675914931221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1.6194588589991219</v>
      </c>
      <c r="L67">
        <v>263.67326937563627</v>
      </c>
      <c r="M67">
        <v>27.612456747404845</v>
      </c>
      <c r="N67">
        <v>36.243133679029704</v>
      </c>
      <c r="O67">
        <v>0</v>
      </c>
      <c r="P67">
        <v>35.670208965886765</v>
      </c>
      <c r="Q67">
        <v>1.5982215099601593</v>
      </c>
      <c r="R67">
        <v>6.9147265852534563</v>
      </c>
      <c r="S67">
        <v>4.1844289870722431</v>
      </c>
      <c r="T67">
        <v>0</v>
      </c>
      <c r="U67">
        <v>53.534344974268969</v>
      </c>
      <c r="V67">
        <v>0</v>
      </c>
      <c r="W67">
        <v>6.9976403964134031</v>
      </c>
      <c r="X67">
        <v>20.005541906898035</v>
      </c>
      <c r="Y67">
        <v>0</v>
      </c>
      <c r="Z67">
        <v>6.0321175200000008</v>
      </c>
      <c r="AA67">
        <v>13.088087999999999</v>
      </c>
      <c r="AB67">
        <v>12.121704816000001</v>
      </c>
      <c r="AC67">
        <v>8.9164694943999994</v>
      </c>
      <c r="AD67">
        <v>11.226333559999999</v>
      </c>
      <c r="AE67">
        <v>12.9896052</v>
      </c>
      <c r="AF67">
        <v>8.1674999999999986</v>
      </c>
      <c r="AG67">
        <v>12.025210079999999</v>
      </c>
      <c r="AH67">
        <v>46.922145399999998</v>
      </c>
      <c r="AI67">
        <v>9.7639099999999992</v>
      </c>
      <c r="AJ67">
        <v>0</v>
      </c>
      <c r="AK67">
        <v>15.571999999999997</v>
      </c>
      <c r="AL67">
        <v>0</v>
      </c>
      <c r="AM67">
        <v>4.9079790476190475</v>
      </c>
      <c r="AN67">
        <v>0.68867999999999996</v>
      </c>
      <c r="AO67">
        <v>9.0199200000000008</v>
      </c>
      <c r="AP67">
        <v>0</v>
      </c>
      <c r="AQ67">
        <v>13.917599999999998</v>
      </c>
      <c r="AR67">
        <v>15.072470399999998</v>
      </c>
      <c r="AS67">
        <v>9.7398936960000011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24.523859871767968</v>
      </c>
      <c r="BB67">
        <f t="shared" si="0"/>
        <v>643.70119932907392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1.6193852510316975</v>
      </c>
      <c r="L68">
        <v>263.67326937563627</v>
      </c>
      <c r="M68">
        <v>27.612456747404845</v>
      </c>
      <c r="N68">
        <v>36.243133679029704</v>
      </c>
      <c r="O68">
        <v>0</v>
      </c>
      <c r="P68">
        <v>35.670208965886765</v>
      </c>
      <c r="Q68">
        <v>1.5982215099601593</v>
      </c>
      <c r="R68">
        <v>6.9147265852534563</v>
      </c>
      <c r="S68">
        <v>4.1844289870722431</v>
      </c>
      <c r="T68">
        <v>0</v>
      </c>
      <c r="U68">
        <v>53.534344974268969</v>
      </c>
      <c r="V68">
        <v>0</v>
      </c>
      <c r="W68">
        <v>6.9976403964134031</v>
      </c>
      <c r="X68">
        <v>20.005541906898035</v>
      </c>
      <c r="Y68">
        <v>0</v>
      </c>
      <c r="Z68">
        <v>6.0321175200000008</v>
      </c>
      <c r="AA68">
        <v>13.088087999999999</v>
      </c>
      <c r="AB68">
        <v>12.121704816000001</v>
      </c>
      <c r="AC68">
        <v>8.9164694943999994</v>
      </c>
      <c r="AD68">
        <v>11.226333559999999</v>
      </c>
      <c r="AE68">
        <v>12.9896052</v>
      </c>
      <c r="AF68">
        <v>8.1674999999999986</v>
      </c>
      <c r="AG68">
        <v>12.025210079999999</v>
      </c>
      <c r="AH68">
        <v>46.922145399999998</v>
      </c>
      <c r="AI68">
        <v>9.7639099999999992</v>
      </c>
      <c r="AJ68">
        <v>0</v>
      </c>
      <c r="AK68">
        <v>15.571999999999997</v>
      </c>
      <c r="AL68">
        <v>0</v>
      </c>
      <c r="AM68">
        <v>4.9079790476190475</v>
      </c>
      <c r="AN68">
        <v>0.68867999999999996</v>
      </c>
      <c r="AO68">
        <v>9.0199200000000008</v>
      </c>
      <c r="AP68">
        <v>0</v>
      </c>
      <c r="AQ68">
        <v>13.917599999999998</v>
      </c>
      <c r="AR68">
        <v>15.072470399999998</v>
      </c>
      <c r="AS68">
        <v>9.7398936960000011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24.523857173211226</v>
      </c>
      <c r="BB68">
        <f t="shared" ref="BB68:BB99" si="1">SUM(B68:AZ68)-BA68</f>
        <v>643.70112841966329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1.6194566347757398</v>
      </c>
      <c r="L69">
        <v>263.67326937563627</v>
      </c>
      <c r="M69">
        <v>27.612456747404845</v>
      </c>
      <c r="N69">
        <v>36.243133679029704</v>
      </c>
      <c r="O69">
        <v>0</v>
      </c>
      <c r="P69">
        <v>35.670208965886765</v>
      </c>
      <c r="Q69">
        <v>1.599034764940239</v>
      </c>
      <c r="R69">
        <v>7.026404696736174</v>
      </c>
      <c r="S69">
        <v>4.2964312800000002</v>
      </c>
      <c r="T69">
        <v>0</v>
      </c>
      <c r="U69">
        <v>53.534344974268969</v>
      </c>
      <c r="V69">
        <v>0</v>
      </c>
      <c r="W69">
        <v>6.9976403964134031</v>
      </c>
      <c r="X69">
        <v>20.005541906898035</v>
      </c>
      <c r="Y69">
        <v>0</v>
      </c>
      <c r="Z69">
        <v>6.0321175200000008</v>
      </c>
      <c r="AA69">
        <v>13.088087999999999</v>
      </c>
      <c r="AB69">
        <v>12.121704816000001</v>
      </c>
      <c r="AC69">
        <v>8.9164694943999994</v>
      </c>
      <c r="AD69">
        <v>11.226333559999999</v>
      </c>
      <c r="AE69">
        <v>10.116147080000003</v>
      </c>
      <c r="AF69">
        <v>8.1674999999999986</v>
      </c>
      <c r="AG69">
        <v>12.025210079999999</v>
      </c>
      <c r="AH69">
        <v>46.922145399999998</v>
      </c>
      <c r="AI69">
        <v>9.7639099999999992</v>
      </c>
      <c r="AJ69">
        <v>0</v>
      </c>
      <c r="AK69">
        <v>15.571999999999997</v>
      </c>
      <c r="AL69">
        <v>0</v>
      </c>
      <c r="AM69">
        <v>4.9079790476190475</v>
      </c>
      <c r="AN69">
        <v>0.68867999999999996</v>
      </c>
      <c r="AO69">
        <v>9.0199200000000008</v>
      </c>
      <c r="AP69">
        <v>0</v>
      </c>
      <c r="AQ69">
        <v>13.917599999999998</v>
      </c>
      <c r="AR69">
        <v>15.072470399999998</v>
      </c>
      <c r="AS69">
        <v>9.6573522240000003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24.423613747888112</v>
      </c>
      <c r="BB69">
        <f t="shared" si="1"/>
        <v>641.069937296121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1.6193842236657305</v>
      </c>
      <c r="L70">
        <v>263.67326937563627</v>
      </c>
      <c r="M70">
        <v>27.612456747404845</v>
      </c>
      <c r="N70">
        <v>36.243133679029704</v>
      </c>
      <c r="O70">
        <v>0</v>
      </c>
      <c r="P70">
        <v>35.670208965886765</v>
      </c>
      <c r="Q70">
        <v>1.599034764940239</v>
      </c>
      <c r="R70">
        <v>7.026404696736174</v>
      </c>
      <c r="S70">
        <v>4.2964312800000002</v>
      </c>
      <c r="T70">
        <v>0</v>
      </c>
      <c r="U70">
        <v>53.534344974268969</v>
      </c>
      <c r="V70">
        <v>0</v>
      </c>
      <c r="W70">
        <v>6.9976403964134031</v>
      </c>
      <c r="X70">
        <v>20.005541906898035</v>
      </c>
      <c r="Y70">
        <v>0</v>
      </c>
      <c r="Z70">
        <v>6.0321175200000008</v>
      </c>
      <c r="AA70">
        <v>13.088087999999999</v>
      </c>
      <c r="AB70">
        <v>12.121704816000001</v>
      </c>
      <c r="AC70">
        <v>8.9164694943999994</v>
      </c>
      <c r="AD70">
        <v>11.226333559999999</v>
      </c>
      <c r="AE70">
        <v>10.116147080000003</v>
      </c>
      <c r="AF70">
        <v>8.1674999999999986</v>
      </c>
      <c r="AG70">
        <v>12.025210079999999</v>
      </c>
      <c r="AH70">
        <v>46.922145399999998</v>
      </c>
      <c r="AI70">
        <v>9.7639099999999992</v>
      </c>
      <c r="AJ70">
        <v>0</v>
      </c>
      <c r="AK70">
        <v>15.571999999999997</v>
      </c>
      <c r="AL70">
        <v>0</v>
      </c>
      <c r="AM70">
        <v>4.9079790476190475</v>
      </c>
      <c r="AN70">
        <v>0.68867999999999996</v>
      </c>
      <c r="AO70">
        <v>9.0199200000000008</v>
      </c>
      <c r="AP70">
        <v>0</v>
      </c>
      <c r="AQ70">
        <v>14.22688</v>
      </c>
      <c r="AR70">
        <v>15.072470399999998</v>
      </c>
      <c r="AS70">
        <v>9.6573522240000003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24.434961789846469</v>
      </c>
      <c r="BB70">
        <f t="shared" si="1"/>
        <v>641.36779684305259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1.6194566347757398</v>
      </c>
      <c r="L71">
        <v>263.67326937563627</v>
      </c>
      <c r="M71">
        <v>26.688581314878892</v>
      </c>
      <c r="N71">
        <v>36.243133679029704</v>
      </c>
      <c r="O71">
        <v>0</v>
      </c>
      <c r="P71">
        <v>35.441039007729643</v>
      </c>
      <c r="Q71">
        <v>1.599034764940239</v>
      </c>
      <c r="R71">
        <v>7.026404696736174</v>
      </c>
      <c r="S71">
        <v>4.2964312800000002</v>
      </c>
      <c r="T71">
        <v>0</v>
      </c>
      <c r="U71">
        <v>53.534344974268969</v>
      </c>
      <c r="V71">
        <v>0</v>
      </c>
      <c r="W71">
        <v>6.9976403964134031</v>
      </c>
      <c r="X71">
        <v>20.005541906898035</v>
      </c>
      <c r="Y71">
        <v>0</v>
      </c>
      <c r="Z71">
        <v>6.0321175200000008</v>
      </c>
      <c r="AA71">
        <v>13.088087999999999</v>
      </c>
      <c r="AB71">
        <v>12.121704816000001</v>
      </c>
      <c r="AC71">
        <v>8.9164694943999994</v>
      </c>
      <c r="AD71">
        <v>11.226333559999999</v>
      </c>
      <c r="AE71">
        <v>10.116147080000003</v>
      </c>
      <c r="AF71">
        <v>8.1674999999999986</v>
      </c>
      <c r="AG71">
        <v>12.025210079999999</v>
      </c>
      <c r="AH71">
        <v>46.922145399999998</v>
      </c>
      <c r="AI71">
        <v>9.7639099999999992</v>
      </c>
      <c r="AJ71">
        <v>0</v>
      </c>
      <c r="AK71">
        <v>15.571999999999997</v>
      </c>
      <c r="AL71">
        <v>0</v>
      </c>
      <c r="AM71">
        <v>4.9079790476190475</v>
      </c>
      <c r="AN71">
        <v>0.68867999999999996</v>
      </c>
      <c r="AO71">
        <v>9.0199200000000008</v>
      </c>
      <c r="AP71">
        <v>0</v>
      </c>
      <c r="AQ71">
        <v>19.098040000000001</v>
      </c>
      <c r="AR71">
        <v>15.072470399999998</v>
      </c>
      <c r="AS71">
        <v>9.6573522240000003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24.571419191415117</v>
      </c>
      <c r="BB71">
        <f t="shared" si="1"/>
        <v>644.94952646191086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1.6193842236657305</v>
      </c>
      <c r="L72">
        <v>263.67326937563627</v>
      </c>
      <c r="M72">
        <v>26.688581314878892</v>
      </c>
      <c r="N72">
        <v>36.243133679029704</v>
      </c>
      <c r="O72">
        <v>0</v>
      </c>
      <c r="P72">
        <v>35.441039007729643</v>
      </c>
      <c r="Q72">
        <v>1.599034764940239</v>
      </c>
      <c r="R72">
        <v>7.026404696736174</v>
      </c>
      <c r="S72">
        <v>4.2964312800000002</v>
      </c>
      <c r="T72">
        <v>0</v>
      </c>
      <c r="U72">
        <v>53.534344974268969</v>
      </c>
      <c r="V72">
        <v>0</v>
      </c>
      <c r="W72">
        <v>6.9976403964134031</v>
      </c>
      <c r="X72">
        <v>20.005541906898035</v>
      </c>
      <c r="Y72">
        <v>0</v>
      </c>
      <c r="Z72">
        <v>6.0321175200000008</v>
      </c>
      <c r="AA72">
        <v>13.088087999999999</v>
      </c>
      <c r="AB72">
        <v>12.121704816000001</v>
      </c>
      <c r="AC72">
        <v>8.9164694943999994</v>
      </c>
      <c r="AD72">
        <v>11.226333559999999</v>
      </c>
      <c r="AE72">
        <v>10.116147080000003</v>
      </c>
      <c r="AF72">
        <v>8.1674999999999986</v>
      </c>
      <c r="AG72">
        <v>12.025210079999999</v>
      </c>
      <c r="AH72">
        <v>46.922145399999998</v>
      </c>
      <c r="AI72">
        <v>9.7639099999999992</v>
      </c>
      <c r="AJ72">
        <v>0</v>
      </c>
      <c r="AK72">
        <v>15.571999999999997</v>
      </c>
      <c r="AL72">
        <v>0</v>
      </c>
      <c r="AM72">
        <v>4.9079790476190475</v>
      </c>
      <c r="AN72">
        <v>0.68867999999999996</v>
      </c>
      <c r="AO72">
        <v>9.0199200000000008</v>
      </c>
      <c r="AP72">
        <v>0</v>
      </c>
      <c r="AQ72">
        <v>19.098040000000001</v>
      </c>
      <c r="AR72">
        <v>15.072470399999998</v>
      </c>
      <c r="AS72">
        <v>9.6573522240000003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24.571416534643319</v>
      </c>
      <c r="BB72">
        <f t="shared" si="1"/>
        <v>644.94945670757272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263.67326937563627</v>
      </c>
      <c r="M73">
        <v>26.688581314878892</v>
      </c>
      <c r="N73">
        <v>36.243133679029704</v>
      </c>
      <c r="O73">
        <v>0</v>
      </c>
      <c r="P73">
        <v>35.441039007729643</v>
      </c>
      <c r="Q73">
        <v>0.7166107472527472</v>
      </c>
      <c r="R73">
        <v>4.9222929696076232</v>
      </c>
      <c r="S73">
        <v>3.0111897963636363</v>
      </c>
      <c r="T73">
        <v>0</v>
      </c>
      <c r="U73">
        <v>53.534344974268969</v>
      </c>
      <c r="V73">
        <v>0</v>
      </c>
      <c r="W73">
        <v>6.9976403964134031</v>
      </c>
      <c r="X73">
        <v>20.005541906898035</v>
      </c>
      <c r="Y73">
        <v>0</v>
      </c>
      <c r="Z73">
        <v>6.0321175200000008</v>
      </c>
      <c r="AA73">
        <v>13.088087999999999</v>
      </c>
      <c r="AB73">
        <v>12.121704816000001</v>
      </c>
      <c r="AC73">
        <v>8.9164694943999994</v>
      </c>
      <c r="AD73">
        <v>11.226333559999999</v>
      </c>
      <c r="AE73">
        <v>10.116147080000003</v>
      </c>
      <c r="AF73">
        <v>8.1674999999999986</v>
      </c>
      <c r="AG73">
        <v>12.025210079999999</v>
      </c>
      <c r="AH73">
        <v>46.922145399999998</v>
      </c>
      <c r="AI73">
        <v>10.935579199999999</v>
      </c>
      <c r="AJ73">
        <v>0</v>
      </c>
      <c r="AK73">
        <v>15.571999999999997</v>
      </c>
      <c r="AL73">
        <v>0</v>
      </c>
      <c r="AM73">
        <v>4.9079790476190475</v>
      </c>
      <c r="AN73">
        <v>0.68867999999999996</v>
      </c>
      <c r="AO73">
        <v>9.0199200000000008</v>
      </c>
      <c r="AP73">
        <v>0</v>
      </c>
      <c r="AQ73">
        <v>19.098040000000001</v>
      </c>
      <c r="AR73">
        <v>15.072470399999998</v>
      </c>
      <c r="AS73">
        <v>9.6573522240000003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24.398210955184723</v>
      </c>
      <c r="BB73">
        <f t="shared" si="1"/>
        <v>640.40317003491305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254.00031499662305</v>
      </c>
      <c r="M74">
        <v>26.688581314878892</v>
      </c>
      <c r="N74">
        <v>36.243133679029704</v>
      </c>
      <c r="O74">
        <v>0</v>
      </c>
      <c r="P74">
        <v>35.441039007729643</v>
      </c>
      <c r="Q74">
        <v>0.7166107472527472</v>
      </c>
      <c r="R74">
        <v>4.9222929696076232</v>
      </c>
      <c r="S74">
        <v>3.0111897963636363</v>
      </c>
      <c r="T74">
        <v>0</v>
      </c>
      <c r="U74">
        <v>53.534344974268969</v>
      </c>
      <c r="V74">
        <v>0</v>
      </c>
      <c r="W74">
        <v>6.9752716112531976</v>
      </c>
      <c r="X74">
        <v>20.005541906898035</v>
      </c>
      <c r="Y74">
        <v>0</v>
      </c>
      <c r="Z74">
        <v>6.0321175200000008</v>
      </c>
      <c r="AA74">
        <v>13.088087999999999</v>
      </c>
      <c r="AB74">
        <v>12.121704816000001</v>
      </c>
      <c r="AC74">
        <v>8.9164694943999994</v>
      </c>
      <c r="AD74">
        <v>11.226333559999999</v>
      </c>
      <c r="AE74">
        <v>10.116147080000003</v>
      </c>
      <c r="AF74">
        <v>8.1674999999999986</v>
      </c>
      <c r="AG74">
        <v>12.025210079999999</v>
      </c>
      <c r="AH74">
        <v>46.922145399999998</v>
      </c>
      <c r="AI74">
        <v>10.935579199999999</v>
      </c>
      <c r="AJ74">
        <v>0</v>
      </c>
      <c r="AK74">
        <v>15.571999999999997</v>
      </c>
      <c r="AL74">
        <v>0</v>
      </c>
      <c r="AM74">
        <v>4.9079790476190475</v>
      </c>
      <c r="AN74">
        <v>0.68867999999999996</v>
      </c>
      <c r="AO74">
        <v>9.0199200000000008</v>
      </c>
      <c r="AP74">
        <v>0</v>
      </c>
      <c r="AQ74">
        <v>19.098040000000001</v>
      </c>
      <c r="AR74">
        <v>15.072470399999998</v>
      </c>
      <c r="AS74">
        <v>9.6573522240000003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24.042392705469389</v>
      </c>
      <c r="BB74">
        <f t="shared" si="1"/>
        <v>631.06366512045497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263.676441075421</v>
      </c>
      <c r="M75">
        <v>26.688581314878892</v>
      </c>
      <c r="N75">
        <v>36.243133679029704</v>
      </c>
      <c r="O75">
        <v>0</v>
      </c>
      <c r="P75">
        <v>35.441039007729643</v>
      </c>
      <c r="Q75">
        <v>0.7166107472527472</v>
      </c>
      <c r="R75">
        <v>4.9222929696076232</v>
      </c>
      <c r="S75">
        <v>3.0111897963636363</v>
      </c>
      <c r="T75">
        <v>0</v>
      </c>
      <c r="U75">
        <v>53.534344974268969</v>
      </c>
      <c r="V75">
        <v>0</v>
      </c>
      <c r="W75">
        <v>6.9635375782312918</v>
      </c>
      <c r="X75">
        <v>20.008226923170817</v>
      </c>
      <c r="Y75">
        <v>0</v>
      </c>
      <c r="Z75">
        <v>6.0321175200000008</v>
      </c>
      <c r="AA75">
        <v>13.088087999999999</v>
      </c>
      <c r="AB75">
        <v>12.121704816000001</v>
      </c>
      <c r="AC75">
        <v>8.9164694943999994</v>
      </c>
      <c r="AD75">
        <v>11.226333559999999</v>
      </c>
      <c r="AE75">
        <v>10.116147080000003</v>
      </c>
      <c r="AF75">
        <v>8.1674999999999986</v>
      </c>
      <c r="AG75">
        <v>12.025210079999999</v>
      </c>
      <c r="AH75">
        <v>46.922145399999998</v>
      </c>
      <c r="AI75">
        <v>10.935579199999999</v>
      </c>
      <c r="AJ75">
        <v>0</v>
      </c>
      <c r="AK75">
        <v>15.571999999999997</v>
      </c>
      <c r="AL75">
        <v>0</v>
      </c>
      <c r="AM75">
        <v>4.9079790476190475</v>
      </c>
      <c r="AN75">
        <v>0.68867999999999996</v>
      </c>
      <c r="AO75">
        <v>9.0199200000000008</v>
      </c>
      <c r="AP75">
        <v>0</v>
      </c>
      <c r="AQ75">
        <v>19.098040000000001</v>
      </c>
      <c r="AR75">
        <v>16.088591999999998</v>
      </c>
      <c r="AS75">
        <v>9.6573522240000003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24.43446613108329</v>
      </c>
      <c r="BB75">
        <f t="shared" si="1"/>
        <v>641.35479035688979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263.676441075421</v>
      </c>
      <c r="M76">
        <v>26.688581314878892</v>
      </c>
      <c r="N76">
        <v>36.243133679029704</v>
      </c>
      <c r="O76">
        <v>0</v>
      </c>
      <c r="P76">
        <v>35.441039007729643</v>
      </c>
      <c r="Q76">
        <v>0</v>
      </c>
      <c r="R76">
        <v>3.9953832763444197</v>
      </c>
      <c r="S76">
        <v>2.0023848670756648</v>
      </c>
      <c r="T76">
        <v>0</v>
      </c>
      <c r="U76">
        <v>53.534344974268969</v>
      </c>
      <c r="V76">
        <v>0</v>
      </c>
      <c r="W76">
        <v>6.9635375782312918</v>
      </c>
      <c r="X76">
        <v>20.008226923170817</v>
      </c>
      <c r="Y76">
        <v>0</v>
      </c>
      <c r="Z76">
        <v>6.0321175200000008</v>
      </c>
      <c r="AA76">
        <v>13.088087999999999</v>
      </c>
      <c r="AB76">
        <v>12.121704816000001</v>
      </c>
      <c r="AC76">
        <v>8.9164694943999994</v>
      </c>
      <c r="AD76">
        <v>11.226333559999999</v>
      </c>
      <c r="AE76">
        <v>10.116147080000003</v>
      </c>
      <c r="AF76">
        <v>8.1674999999999986</v>
      </c>
      <c r="AG76">
        <v>12.025210079999999</v>
      </c>
      <c r="AH76">
        <v>46.922145399999998</v>
      </c>
      <c r="AI76">
        <v>10.935579199999999</v>
      </c>
      <c r="AJ76">
        <v>0</v>
      </c>
      <c r="AK76">
        <v>15.571999999999997</v>
      </c>
      <c r="AL76">
        <v>0</v>
      </c>
      <c r="AM76">
        <v>4.9079790476190475</v>
      </c>
      <c r="AN76">
        <v>0.68867999999999996</v>
      </c>
      <c r="AO76">
        <v>9.0199200000000008</v>
      </c>
      <c r="AP76">
        <v>0</v>
      </c>
      <c r="AQ76">
        <v>19.098040000000001</v>
      </c>
      <c r="AR76">
        <v>16.088591999999998</v>
      </c>
      <c r="AS76">
        <v>9.6573522240000003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24.337125824950803</v>
      </c>
      <c r="BB76">
        <f t="shared" si="1"/>
        <v>638.79980529321836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263.67918272086905</v>
      </c>
      <c r="M77">
        <v>26.688581314878892</v>
      </c>
      <c r="N77">
        <v>36.243133679029704</v>
      </c>
      <c r="O77">
        <v>0</v>
      </c>
      <c r="P77">
        <v>35.441039007729643</v>
      </c>
      <c r="Q77">
        <v>0</v>
      </c>
      <c r="R77">
        <v>3.9953832763444197</v>
      </c>
      <c r="S77">
        <v>2.0023848670756648</v>
      </c>
      <c r="T77">
        <v>0</v>
      </c>
      <c r="U77">
        <v>53.534344974268969</v>
      </c>
      <c r="V77">
        <v>0</v>
      </c>
      <c r="W77">
        <v>6.9635375782312918</v>
      </c>
      <c r="X77">
        <v>20.008226923170817</v>
      </c>
      <c r="Y77">
        <v>0</v>
      </c>
      <c r="Z77">
        <v>6.0321175200000008</v>
      </c>
      <c r="AA77">
        <v>13.088087999999999</v>
      </c>
      <c r="AB77">
        <v>12.121704816000001</v>
      </c>
      <c r="AC77">
        <v>8.9164694943999994</v>
      </c>
      <c r="AD77">
        <v>11.226333559999999</v>
      </c>
      <c r="AE77">
        <v>14.1704784</v>
      </c>
      <c r="AF77">
        <v>8.1674999999999986</v>
      </c>
      <c r="AG77">
        <v>12.025210079999999</v>
      </c>
      <c r="AH77">
        <v>46.922145399999998</v>
      </c>
      <c r="AI77">
        <v>13.474195799999999</v>
      </c>
      <c r="AJ77">
        <v>0</v>
      </c>
      <c r="AK77">
        <v>15.571999999999997</v>
      </c>
      <c r="AL77">
        <v>0</v>
      </c>
      <c r="AM77">
        <v>4.9079790476190475</v>
      </c>
      <c r="AN77">
        <v>0.68867999999999996</v>
      </c>
      <c r="AO77">
        <v>9.0199200000000008</v>
      </c>
      <c r="AP77">
        <v>0</v>
      </c>
      <c r="AQ77">
        <v>19.098040000000001</v>
      </c>
      <c r="AR77">
        <v>16.088591999999998</v>
      </c>
      <c r="AS77">
        <v>9.6573522240000003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24.5791878045545</v>
      </c>
      <c r="BB77">
        <f t="shared" si="1"/>
        <v>645.15343287906273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2.948112821274699</v>
      </c>
      <c r="L78">
        <v>263.6754711499816</v>
      </c>
      <c r="M78">
        <v>26.688581314878892</v>
      </c>
      <c r="N78">
        <v>36.243133679029704</v>
      </c>
      <c r="O78">
        <v>0</v>
      </c>
      <c r="P78">
        <v>35.441039007729643</v>
      </c>
      <c r="Q78">
        <v>3.3529305423406282</v>
      </c>
      <c r="R78">
        <v>13.008766911584619</v>
      </c>
      <c r="S78">
        <v>8.1008571428571425</v>
      </c>
      <c r="T78">
        <v>0</v>
      </c>
      <c r="U78">
        <v>53.534344974268969</v>
      </c>
      <c r="V78">
        <v>6.360105105105105</v>
      </c>
      <c r="W78">
        <v>13.86958769513315</v>
      </c>
      <c r="X78">
        <v>45.000423057944445</v>
      </c>
      <c r="Y78">
        <v>0</v>
      </c>
      <c r="Z78">
        <v>6.0321175200000008</v>
      </c>
      <c r="AA78">
        <v>13.088087999999999</v>
      </c>
      <c r="AB78">
        <v>12.121704816000001</v>
      </c>
      <c r="AC78">
        <v>8.9164694943999994</v>
      </c>
      <c r="AD78">
        <v>11.226333559999999</v>
      </c>
      <c r="AE78">
        <v>14.1704784</v>
      </c>
      <c r="AF78">
        <v>8.1674999999999986</v>
      </c>
      <c r="AG78">
        <v>12.025210079999999</v>
      </c>
      <c r="AH78">
        <v>46.922145399999998</v>
      </c>
      <c r="AI78">
        <v>13.474195799999999</v>
      </c>
      <c r="AJ78">
        <v>0</v>
      </c>
      <c r="AK78">
        <v>15.571999999999997</v>
      </c>
      <c r="AL78">
        <v>0</v>
      </c>
      <c r="AM78">
        <v>4.9079790476190475</v>
      </c>
      <c r="AN78">
        <v>0.68867999999999996</v>
      </c>
      <c r="AO78">
        <v>9.0199200000000008</v>
      </c>
      <c r="AP78">
        <v>0</v>
      </c>
      <c r="AQ78">
        <v>19.098040000000001</v>
      </c>
      <c r="AR78">
        <v>16.088591999999998</v>
      </c>
      <c r="AS78">
        <v>9.6573522240000003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26.768986052687062</v>
      </c>
      <c r="BB78">
        <f t="shared" si="1"/>
        <v>702.63117369146028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3.0624065615114233</v>
      </c>
      <c r="L79">
        <v>299.99760440788947</v>
      </c>
      <c r="M79">
        <v>26.688581314878892</v>
      </c>
      <c r="N79">
        <v>36.243133679029704</v>
      </c>
      <c r="O79">
        <v>0</v>
      </c>
      <c r="P79">
        <v>35.441039007729643</v>
      </c>
      <c r="Q79">
        <v>3.3529305423406282</v>
      </c>
      <c r="R79">
        <v>13.008766911584619</v>
      </c>
      <c r="S79">
        <v>8.1008571428571425</v>
      </c>
      <c r="T79">
        <v>0</v>
      </c>
      <c r="U79">
        <v>53.534344974268969</v>
      </c>
      <c r="V79">
        <v>6.360105105105105</v>
      </c>
      <c r="W79">
        <v>13.86958769513315</v>
      </c>
      <c r="X79">
        <v>45.000423057944445</v>
      </c>
      <c r="Y79">
        <v>0</v>
      </c>
      <c r="Z79">
        <v>6.0321175200000008</v>
      </c>
      <c r="AA79">
        <v>13.209274000000002</v>
      </c>
      <c r="AB79">
        <v>12.555207079999999</v>
      </c>
      <c r="AC79">
        <v>9.3762988799999984</v>
      </c>
      <c r="AD79">
        <v>11.83425776</v>
      </c>
      <c r="AE79">
        <v>15.1671353808</v>
      </c>
      <c r="AF79">
        <v>9.3774999999999977</v>
      </c>
      <c r="AG79">
        <v>12.025210079999999</v>
      </c>
      <c r="AH79">
        <v>47.459643659999998</v>
      </c>
      <c r="AI79">
        <v>13.474195799999999</v>
      </c>
      <c r="AJ79">
        <v>0</v>
      </c>
      <c r="AK79">
        <v>15.571999999999997</v>
      </c>
      <c r="AL79">
        <v>0</v>
      </c>
      <c r="AM79">
        <v>5.1533779999999991</v>
      </c>
      <c r="AN79">
        <v>0.68867999999999996</v>
      </c>
      <c r="AO79">
        <v>9.0199200000000008</v>
      </c>
      <c r="AP79">
        <v>0</v>
      </c>
      <c r="AQ79">
        <v>19.098040000000001</v>
      </c>
      <c r="AR79">
        <v>15.072470399999998</v>
      </c>
      <c r="AS79">
        <v>9.6573522240000003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28.238172282615622</v>
      </c>
      <c r="BB79">
        <f t="shared" si="1"/>
        <v>741.1942889024574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3.0623104328148347</v>
      </c>
      <c r="L80">
        <v>399.99745773484176</v>
      </c>
      <c r="M80">
        <v>26.688581314878892</v>
      </c>
      <c r="N80">
        <v>36.243133679029704</v>
      </c>
      <c r="O80">
        <v>0</v>
      </c>
      <c r="P80">
        <v>35.441039007729643</v>
      </c>
      <c r="Q80">
        <v>3.3529305423406282</v>
      </c>
      <c r="R80">
        <v>13.008766911584619</v>
      </c>
      <c r="S80">
        <v>8.1008571428571425</v>
      </c>
      <c r="T80">
        <v>0</v>
      </c>
      <c r="U80">
        <v>53.534344974268969</v>
      </c>
      <c r="V80">
        <v>6.360105105105105</v>
      </c>
      <c r="W80">
        <v>13.86958769513315</v>
      </c>
      <c r="X80">
        <v>45.000423057944445</v>
      </c>
      <c r="Y80">
        <v>0</v>
      </c>
      <c r="Z80">
        <v>6.0321175200000008</v>
      </c>
      <c r="AA80">
        <v>13.209274000000002</v>
      </c>
      <c r="AB80">
        <v>12.555207079999999</v>
      </c>
      <c r="AC80">
        <v>9.3762988799999984</v>
      </c>
      <c r="AD80">
        <v>11.83425776</v>
      </c>
      <c r="AE80">
        <v>15.1671353808</v>
      </c>
      <c r="AF80">
        <v>9.3774999999999977</v>
      </c>
      <c r="AG80">
        <v>12.025210079999999</v>
      </c>
      <c r="AH80">
        <v>47.459643659999998</v>
      </c>
      <c r="AI80">
        <v>20.308932799999997</v>
      </c>
      <c r="AJ80">
        <v>0</v>
      </c>
      <c r="AK80">
        <v>15.571999999999997</v>
      </c>
      <c r="AL80">
        <v>0</v>
      </c>
      <c r="AM80">
        <v>5.1533779999999991</v>
      </c>
      <c r="AN80">
        <v>0.68867999999999996</v>
      </c>
      <c r="AO80">
        <v>9.0199200000000008</v>
      </c>
      <c r="AP80">
        <v>0</v>
      </c>
      <c r="AQ80">
        <v>19.098040000000001</v>
      </c>
      <c r="AR80">
        <v>15.072470399999998</v>
      </c>
      <c r="AS80">
        <v>9.6573522240000003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32.158998144709329</v>
      </c>
      <c r="BB80">
        <f t="shared" si="1"/>
        <v>844.10795723861952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2.948112821274699</v>
      </c>
      <c r="L81">
        <v>399.99680587718603</v>
      </c>
      <c r="M81">
        <v>26.688581314878892</v>
      </c>
      <c r="N81">
        <v>36.243133679029704</v>
      </c>
      <c r="O81">
        <v>0</v>
      </c>
      <c r="P81">
        <v>35.441039007729643</v>
      </c>
      <c r="Q81">
        <v>3.3529305423406282</v>
      </c>
      <c r="R81">
        <v>13.008766911584619</v>
      </c>
      <c r="S81">
        <v>8.1008571428571425</v>
      </c>
      <c r="T81">
        <v>0</v>
      </c>
      <c r="U81">
        <v>53.534344974268969</v>
      </c>
      <c r="V81">
        <v>6.360105105105105</v>
      </c>
      <c r="W81">
        <v>13.86958769513315</v>
      </c>
      <c r="X81">
        <v>45.000423057944445</v>
      </c>
      <c r="Y81">
        <v>0</v>
      </c>
      <c r="Z81">
        <v>6.0321175200000008</v>
      </c>
      <c r="AA81">
        <v>13.209274000000002</v>
      </c>
      <c r="AB81">
        <v>12.555207079999999</v>
      </c>
      <c r="AC81">
        <v>9.3762988799999984</v>
      </c>
      <c r="AD81">
        <v>11.83425776</v>
      </c>
      <c r="AE81">
        <v>15.1671353808</v>
      </c>
      <c r="AF81">
        <v>9.3774999999999977</v>
      </c>
      <c r="AG81">
        <v>12.025210079999999</v>
      </c>
      <c r="AH81">
        <v>47.459643659999998</v>
      </c>
      <c r="AI81">
        <v>20.308932799999997</v>
      </c>
      <c r="AJ81">
        <v>0</v>
      </c>
      <c r="AK81">
        <v>15.571999999999997</v>
      </c>
      <c r="AL81">
        <v>0</v>
      </c>
      <c r="AM81">
        <v>5.1533779999999991</v>
      </c>
      <c r="AN81">
        <v>0.68867999999999996</v>
      </c>
      <c r="AO81">
        <v>9.0199200000000008</v>
      </c>
      <c r="AP81">
        <v>0</v>
      </c>
      <c r="AQ81">
        <v>19.098040000000001</v>
      </c>
      <c r="AR81">
        <v>15.072470399999998</v>
      </c>
      <c r="AS81">
        <v>9.6573522240000003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32.154783169945958</v>
      </c>
      <c r="BB81">
        <f t="shared" si="1"/>
        <v>843.99732274418704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2.948112821274699</v>
      </c>
      <c r="L82">
        <v>399.99680587718603</v>
      </c>
      <c r="M82">
        <v>26.688581314878892</v>
      </c>
      <c r="N82">
        <v>36.243133679029704</v>
      </c>
      <c r="O82">
        <v>0</v>
      </c>
      <c r="P82">
        <v>35.441039007729643</v>
      </c>
      <c r="Q82">
        <v>3.3529305423406282</v>
      </c>
      <c r="R82">
        <v>13.008766911584619</v>
      </c>
      <c r="S82">
        <v>8.1008571428571425</v>
      </c>
      <c r="T82">
        <v>0</v>
      </c>
      <c r="U82">
        <v>53.534344974268969</v>
      </c>
      <c r="V82">
        <v>6.360105105105105</v>
      </c>
      <c r="W82">
        <v>13.86958769513315</v>
      </c>
      <c r="X82">
        <v>45.000423057944445</v>
      </c>
      <c r="Y82">
        <v>0</v>
      </c>
      <c r="Z82">
        <v>6.0321175200000008</v>
      </c>
      <c r="AA82">
        <v>13.209274000000002</v>
      </c>
      <c r="AB82">
        <v>12.555207079999999</v>
      </c>
      <c r="AC82">
        <v>9.3762988799999984</v>
      </c>
      <c r="AD82">
        <v>11.83425776</v>
      </c>
      <c r="AE82">
        <v>15.1671353808</v>
      </c>
      <c r="AF82">
        <v>9.3774999999999977</v>
      </c>
      <c r="AG82">
        <v>12.025210079999999</v>
      </c>
      <c r="AH82">
        <v>47.459643659999998</v>
      </c>
      <c r="AI82">
        <v>20.308932799999997</v>
      </c>
      <c r="AJ82">
        <v>0</v>
      </c>
      <c r="AK82">
        <v>15.571999999999997</v>
      </c>
      <c r="AL82">
        <v>0</v>
      </c>
      <c r="AM82">
        <v>5.1533779999999991</v>
      </c>
      <c r="AN82">
        <v>0.68867999999999996</v>
      </c>
      <c r="AO82">
        <v>9.0199200000000008</v>
      </c>
      <c r="AP82">
        <v>0</v>
      </c>
      <c r="AQ82">
        <v>19.098040000000001</v>
      </c>
      <c r="AR82">
        <v>15.072470399999998</v>
      </c>
      <c r="AS82">
        <v>9.6573522240000003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32.154783169945958</v>
      </c>
      <c r="BB82">
        <f t="shared" si="1"/>
        <v>843.99732274418704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2.948112821274699</v>
      </c>
      <c r="L83">
        <v>399.99692481526739</v>
      </c>
      <c r="M83">
        <v>26.688581314878892</v>
      </c>
      <c r="N83">
        <v>36.243133679029704</v>
      </c>
      <c r="O83">
        <v>0</v>
      </c>
      <c r="P83">
        <v>35.441039007729643</v>
      </c>
      <c r="Q83">
        <v>3.3529305423406282</v>
      </c>
      <c r="R83">
        <v>13.008766911584619</v>
      </c>
      <c r="S83">
        <v>8.1008571428571425</v>
      </c>
      <c r="T83">
        <v>0</v>
      </c>
      <c r="U83">
        <v>53.534344974268969</v>
      </c>
      <c r="V83">
        <v>6.360105105105105</v>
      </c>
      <c r="W83">
        <v>13.86958769513315</v>
      </c>
      <c r="X83">
        <v>45.000423057944445</v>
      </c>
      <c r="Y83">
        <v>0</v>
      </c>
      <c r="Z83">
        <v>6.0321175200000008</v>
      </c>
      <c r="AA83">
        <v>13.209274000000002</v>
      </c>
      <c r="AB83">
        <v>12.555207079999999</v>
      </c>
      <c r="AC83">
        <v>9.3762988799999984</v>
      </c>
      <c r="AD83">
        <v>11.83425776</v>
      </c>
      <c r="AE83">
        <v>15.1671353808</v>
      </c>
      <c r="AF83">
        <v>9.3774999999999977</v>
      </c>
      <c r="AG83">
        <v>12.025210079999999</v>
      </c>
      <c r="AH83">
        <v>47.459643659999998</v>
      </c>
      <c r="AI83">
        <v>20.308932799999997</v>
      </c>
      <c r="AJ83">
        <v>0</v>
      </c>
      <c r="AK83">
        <v>15.571999999999997</v>
      </c>
      <c r="AL83">
        <v>0</v>
      </c>
      <c r="AM83">
        <v>5.1533779999999991</v>
      </c>
      <c r="AN83">
        <v>0.68867999999999996</v>
      </c>
      <c r="AO83">
        <v>9.0199200000000008</v>
      </c>
      <c r="AP83">
        <v>0</v>
      </c>
      <c r="AQ83">
        <v>19.098040000000001</v>
      </c>
      <c r="AR83">
        <v>16.088591999999998</v>
      </c>
      <c r="AS83">
        <v>9.6573522240000003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32.192079082446611</v>
      </c>
      <c r="BB83">
        <f t="shared" si="1"/>
        <v>844.97626736976747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2.948112821274699</v>
      </c>
      <c r="L84">
        <v>399.99692481526739</v>
      </c>
      <c r="M84">
        <v>26.688581314878892</v>
      </c>
      <c r="N84">
        <v>36.243133679029704</v>
      </c>
      <c r="O84">
        <v>0</v>
      </c>
      <c r="P84">
        <v>35.441039007729643</v>
      </c>
      <c r="Q84">
        <v>3.3529305423406282</v>
      </c>
      <c r="R84">
        <v>13.008766911584619</v>
      </c>
      <c r="S84">
        <v>8.1008571428571425</v>
      </c>
      <c r="T84">
        <v>0</v>
      </c>
      <c r="U84">
        <v>53.534344974268969</v>
      </c>
      <c r="V84">
        <v>6.360105105105105</v>
      </c>
      <c r="W84">
        <v>13.86958769513315</v>
      </c>
      <c r="X84">
        <v>45.000423057944445</v>
      </c>
      <c r="Y84">
        <v>0</v>
      </c>
      <c r="Z84">
        <v>6.0321175200000008</v>
      </c>
      <c r="AA84">
        <v>13.209274000000002</v>
      </c>
      <c r="AB84">
        <v>12.555207079999999</v>
      </c>
      <c r="AC84">
        <v>9.3762988799999984</v>
      </c>
      <c r="AD84">
        <v>11.83425776</v>
      </c>
      <c r="AE84">
        <v>15.1671353808</v>
      </c>
      <c r="AF84">
        <v>9.3774999999999977</v>
      </c>
      <c r="AG84">
        <v>12.025210079999999</v>
      </c>
      <c r="AH84">
        <v>47.459643659999998</v>
      </c>
      <c r="AI84">
        <v>20.308932799999997</v>
      </c>
      <c r="AJ84">
        <v>0</v>
      </c>
      <c r="AK84">
        <v>15.571999999999997</v>
      </c>
      <c r="AL84">
        <v>0</v>
      </c>
      <c r="AM84">
        <v>5.1533779999999991</v>
      </c>
      <c r="AN84">
        <v>0.68867999999999996</v>
      </c>
      <c r="AO84">
        <v>9.0199200000000008</v>
      </c>
      <c r="AP84">
        <v>0</v>
      </c>
      <c r="AQ84">
        <v>19.098040000000001</v>
      </c>
      <c r="AR84">
        <v>16.088591999999998</v>
      </c>
      <c r="AS84">
        <v>9.6573522240000003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32.192079082446611</v>
      </c>
      <c r="BB84">
        <f t="shared" si="1"/>
        <v>844.97626736976747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2.948112821274699</v>
      </c>
      <c r="L85">
        <v>399.99692481526739</v>
      </c>
      <c r="M85">
        <v>26.688581314878892</v>
      </c>
      <c r="N85">
        <v>36.243133679029704</v>
      </c>
      <c r="O85">
        <v>0</v>
      </c>
      <c r="P85">
        <v>35.441039007729643</v>
      </c>
      <c r="Q85">
        <v>3.3529305423406282</v>
      </c>
      <c r="R85">
        <v>13.008766911584619</v>
      </c>
      <c r="S85">
        <v>8.1008571428571425</v>
      </c>
      <c r="T85">
        <v>0</v>
      </c>
      <c r="U85">
        <v>53.534344974268969</v>
      </c>
      <c r="V85">
        <v>6.360105105105105</v>
      </c>
      <c r="W85">
        <v>13.86958769513315</v>
      </c>
      <c r="X85">
        <v>45.000423057944445</v>
      </c>
      <c r="Y85">
        <v>0</v>
      </c>
      <c r="Z85">
        <v>6.0321175200000008</v>
      </c>
      <c r="AA85">
        <v>13.209274000000002</v>
      </c>
      <c r="AB85">
        <v>12.555207079999999</v>
      </c>
      <c r="AC85">
        <v>9.3762988799999984</v>
      </c>
      <c r="AD85">
        <v>11.83425776</v>
      </c>
      <c r="AE85">
        <v>15.1671353808</v>
      </c>
      <c r="AF85">
        <v>9.3774999999999977</v>
      </c>
      <c r="AG85">
        <v>12.025210079999999</v>
      </c>
      <c r="AH85">
        <v>47.459643659999998</v>
      </c>
      <c r="AI85">
        <v>20.308932799999997</v>
      </c>
      <c r="AJ85">
        <v>0</v>
      </c>
      <c r="AK85">
        <v>15.571999999999997</v>
      </c>
      <c r="AL85">
        <v>0</v>
      </c>
      <c r="AM85">
        <v>5.1533779999999991</v>
      </c>
      <c r="AN85">
        <v>0.68867999999999996</v>
      </c>
      <c r="AO85">
        <v>9.0199200000000008</v>
      </c>
      <c r="AP85">
        <v>0</v>
      </c>
      <c r="AQ85">
        <v>19.098040000000001</v>
      </c>
      <c r="AR85">
        <v>15.072470399999998</v>
      </c>
      <c r="AS85">
        <v>9.6573522240000003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32.154787542446613</v>
      </c>
      <c r="BB85">
        <f t="shared" si="1"/>
        <v>843.99743730976763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2.948112821274699</v>
      </c>
      <c r="L86">
        <v>399.99692481526739</v>
      </c>
      <c r="M86">
        <v>26.688581314878892</v>
      </c>
      <c r="N86">
        <v>36.243133679029704</v>
      </c>
      <c r="O86">
        <v>0</v>
      </c>
      <c r="P86">
        <v>35.441039007729643</v>
      </c>
      <c r="Q86">
        <v>3.3529305423406282</v>
      </c>
      <c r="R86">
        <v>13.008766911584619</v>
      </c>
      <c r="S86">
        <v>8.1008571428571425</v>
      </c>
      <c r="T86">
        <v>0</v>
      </c>
      <c r="U86">
        <v>53.534344974268969</v>
      </c>
      <c r="V86">
        <v>6.360105105105105</v>
      </c>
      <c r="W86">
        <v>13.86958769513315</v>
      </c>
      <c r="X86">
        <v>45.000423057944445</v>
      </c>
      <c r="Y86">
        <v>0</v>
      </c>
      <c r="Z86">
        <v>6.0321175200000008</v>
      </c>
      <c r="AA86">
        <v>13.209274000000002</v>
      </c>
      <c r="AB86">
        <v>12.555207079999999</v>
      </c>
      <c r="AC86">
        <v>9.3762988799999984</v>
      </c>
      <c r="AD86">
        <v>11.83425776</v>
      </c>
      <c r="AE86">
        <v>15.1671353808</v>
      </c>
      <c r="AF86">
        <v>9.3774999999999977</v>
      </c>
      <c r="AG86">
        <v>12.025210079999999</v>
      </c>
      <c r="AH86">
        <v>47.459643659999998</v>
      </c>
      <c r="AI86">
        <v>13.474195799999999</v>
      </c>
      <c r="AJ86">
        <v>0</v>
      </c>
      <c r="AK86">
        <v>15.571999999999997</v>
      </c>
      <c r="AL86">
        <v>0</v>
      </c>
      <c r="AM86">
        <v>5.1533779999999991</v>
      </c>
      <c r="AN86">
        <v>0.68867999999999996</v>
      </c>
      <c r="AO86">
        <v>9.0199200000000008</v>
      </c>
      <c r="AP86">
        <v>0</v>
      </c>
      <c r="AQ86">
        <v>19.098040000000001</v>
      </c>
      <c r="AR86">
        <v>15.072470399999998</v>
      </c>
      <c r="AS86">
        <v>9.6573522240000003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31.903952771246615</v>
      </c>
      <c r="BB86">
        <f t="shared" si="1"/>
        <v>837.41353508096756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2.94827460103394</v>
      </c>
      <c r="L87">
        <v>460.92506506378243</v>
      </c>
      <c r="M87">
        <v>27.612456747404845</v>
      </c>
      <c r="N87">
        <v>36.243133679029704</v>
      </c>
      <c r="O87">
        <v>0</v>
      </c>
      <c r="P87">
        <v>35.441039007729643</v>
      </c>
      <c r="Q87">
        <v>3.3529305423406282</v>
      </c>
      <c r="R87">
        <v>13.008766911584619</v>
      </c>
      <c r="S87">
        <v>8.1008571428571425</v>
      </c>
      <c r="T87">
        <v>0</v>
      </c>
      <c r="U87">
        <v>53.534344974268969</v>
      </c>
      <c r="V87">
        <v>6.360105105105105</v>
      </c>
      <c r="W87">
        <v>13.86958769513315</v>
      </c>
      <c r="X87">
        <v>45.000423057944445</v>
      </c>
      <c r="Y87">
        <v>0</v>
      </c>
      <c r="Z87">
        <v>6.0321175200000008</v>
      </c>
      <c r="AA87">
        <v>13.088087999999999</v>
      </c>
      <c r="AB87">
        <v>12.121704816000001</v>
      </c>
      <c r="AC87">
        <v>8.9164694943999994</v>
      </c>
      <c r="AD87">
        <v>11.226333559999999</v>
      </c>
      <c r="AE87">
        <v>14.1704784</v>
      </c>
      <c r="AF87">
        <v>8.7724999999999991</v>
      </c>
      <c r="AG87">
        <v>12.025210079999999</v>
      </c>
      <c r="AH87">
        <v>46.922145399999998</v>
      </c>
      <c r="AI87">
        <v>13.474195799999999</v>
      </c>
      <c r="AJ87">
        <v>0</v>
      </c>
      <c r="AK87">
        <v>15.571999999999997</v>
      </c>
      <c r="AL87">
        <v>0</v>
      </c>
      <c r="AM87">
        <v>4.9079790476190475</v>
      </c>
      <c r="AN87">
        <v>0.68867999999999996</v>
      </c>
      <c r="AO87">
        <v>9.0199200000000008</v>
      </c>
      <c r="AP87">
        <v>0</v>
      </c>
      <c r="AQ87">
        <v>19.098040000000001</v>
      </c>
      <c r="AR87">
        <v>15.072470399999998</v>
      </c>
      <c r="AS87">
        <v>9.6573522240000003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34.026871017400993</v>
      </c>
      <c r="BB87">
        <f t="shared" si="1"/>
        <v>893.13579825283227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2.94827460103394</v>
      </c>
      <c r="L88">
        <v>460.92506506378243</v>
      </c>
      <c r="M88">
        <v>27.612456747404845</v>
      </c>
      <c r="N88">
        <v>36.243133679029704</v>
      </c>
      <c r="O88">
        <v>0</v>
      </c>
      <c r="P88">
        <v>35.441039007729643</v>
      </c>
      <c r="Q88">
        <v>3.3529305423406282</v>
      </c>
      <c r="R88">
        <v>13.008766911584619</v>
      </c>
      <c r="S88">
        <v>8.1008571428571425</v>
      </c>
      <c r="T88">
        <v>0</v>
      </c>
      <c r="U88">
        <v>53.534344974268969</v>
      </c>
      <c r="V88">
        <v>6.360105105105105</v>
      </c>
      <c r="W88">
        <v>13.86958769513315</v>
      </c>
      <c r="X88">
        <v>45.000423057944445</v>
      </c>
      <c r="Y88">
        <v>0</v>
      </c>
      <c r="Z88">
        <v>6.0321175200000008</v>
      </c>
      <c r="AA88">
        <v>13.088087999999999</v>
      </c>
      <c r="AB88">
        <v>12.121704816000001</v>
      </c>
      <c r="AC88">
        <v>8.9164694943999994</v>
      </c>
      <c r="AD88">
        <v>11.226333559999999</v>
      </c>
      <c r="AE88">
        <v>14.1704784</v>
      </c>
      <c r="AF88">
        <v>8.7724999999999991</v>
      </c>
      <c r="AG88">
        <v>12.025210079999999</v>
      </c>
      <c r="AH88">
        <v>46.922145399999998</v>
      </c>
      <c r="AI88">
        <v>13.474195799999999</v>
      </c>
      <c r="AJ88">
        <v>0</v>
      </c>
      <c r="AK88">
        <v>15.571999999999997</v>
      </c>
      <c r="AL88">
        <v>0</v>
      </c>
      <c r="AM88">
        <v>4.9079790476190475</v>
      </c>
      <c r="AN88">
        <v>0.68867999999999996</v>
      </c>
      <c r="AO88">
        <v>9.0199200000000008</v>
      </c>
      <c r="AP88">
        <v>0</v>
      </c>
      <c r="AQ88">
        <v>19.098040000000001</v>
      </c>
      <c r="AR88">
        <v>15.072470399999998</v>
      </c>
      <c r="AS88">
        <v>9.6573522240000003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34.026871017400993</v>
      </c>
      <c r="BB88">
        <f t="shared" si="1"/>
        <v>893.13579825283227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2.94827460103394</v>
      </c>
      <c r="L89">
        <v>460.92506506378243</v>
      </c>
      <c r="M89">
        <v>27.612456747404845</v>
      </c>
      <c r="N89">
        <v>36.243133679029704</v>
      </c>
      <c r="O89">
        <v>0</v>
      </c>
      <c r="P89">
        <v>35.441039007729643</v>
      </c>
      <c r="Q89">
        <v>3.3529305423406282</v>
      </c>
      <c r="R89">
        <v>13.008766911584619</v>
      </c>
      <c r="S89">
        <v>8.1008571428571425</v>
      </c>
      <c r="T89">
        <v>0</v>
      </c>
      <c r="U89">
        <v>53.534344974268969</v>
      </c>
      <c r="V89">
        <v>6.360105105105105</v>
      </c>
      <c r="W89">
        <v>13.86958769513315</v>
      </c>
      <c r="X89">
        <v>45.000423057944445</v>
      </c>
      <c r="Y89">
        <v>0</v>
      </c>
      <c r="Z89">
        <v>6.0321175200000008</v>
      </c>
      <c r="AA89">
        <v>13.088087999999999</v>
      </c>
      <c r="AB89">
        <v>12.121704816000001</v>
      </c>
      <c r="AC89">
        <v>8.9164694943999994</v>
      </c>
      <c r="AD89">
        <v>11.226333559999999</v>
      </c>
      <c r="AE89">
        <v>14.1704784</v>
      </c>
      <c r="AF89">
        <v>8.7724999999999991</v>
      </c>
      <c r="AG89">
        <v>12.025210079999999</v>
      </c>
      <c r="AH89">
        <v>46.922145399999998</v>
      </c>
      <c r="AI89">
        <v>13.474195799999999</v>
      </c>
      <c r="AJ89">
        <v>0</v>
      </c>
      <c r="AK89">
        <v>15.571999999999997</v>
      </c>
      <c r="AL89">
        <v>0</v>
      </c>
      <c r="AM89">
        <v>4.9079790476190475</v>
      </c>
      <c r="AN89">
        <v>0.68867999999999996</v>
      </c>
      <c r="AO89">
        <v>9.0199200000000008</v>
      </c>
      <c r="AP89">
        <v>0</v>
      </c>
      <c r="AQ89">
        <v>19.098040000000001</v>
      </c>
      <c r="AR89">
        <v>15.072470399999998</v>
      </c>
      <c r="AS89">
        <v>9.6573522240000003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34.026871017400993</v>
      </c>
      <c r="BB89">
        <f t="shared" si="1"/>
        <v>893.13579825283227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2.94827460103394</v>
      </c>
      <c r="L90">
        <v>460.92506506378243</v>
      </c>
      <c r="M90">
        <v>27.612456747404845</v>
      </c>
      <c r="N90">
        <v>36.243133679029704</v>
      </c>
      <c r="O90">
        <v>0</v>
      </c>
      <c r="P90">
        <v>35.441039007729643</v>
      </c>
      <c r="Q90">
        <v>3.3529305423406282</v>
      </c>
      <c r="R90">
        <v>13.008766911584619</v>
      </c>
      <c r="S90">
        <v>8.1008571428571425</v>
      </c>
      <c r="T90">
        <v>0</v>
      </c>
      <c r="U90">
        <v>53.534344974268969</v>
      </c>
      <c r="V90">
        <v>6.360105105105105</v>
      </c>
      <c r="W90">
        <v>13.86958769513315</v>
      </c>
      <c r="X90">
        <v>45.000423057944445</v>
      </c>
      <c r="Y90">
        <v>0</v>
      </c>
      <c r="Z90">
        <v>6.0321175200000008</v>
      </c>
      <c r="AA90">
        <v>13.088087999999999</v>
      </c>
      <c r="AB90">
        <v>12.121704816000001</v>
      </c>
      <c r="AC90">
        <v>8.9164694943999994</v>
      </c>
      <c r="AD90">
        <v>11.226333559999999</v>
      </c>
      <c r="AE90">
        <v>14.1704784</v>
      </c>
      <c r="AF90">
        <v>8.7724999999999991</v>
      </c>
      <c r="AG90">
        <v>12.025210079999999</v>
      </c>
      <c r="AH90">
        <v>46.922145399999998</v>
      </c>
      <c r="AI90">
        <v>13.474195799999999</v>
      </c>
      <c r="AJ90">
        <v>0</v>
      </c>
      <c r="AK90">
        <v>15.571999999999997</v>
      </c>
      <c r="AL90">
        <v>0</v>
      </c>
      <c r="AM90">
        <v>4.9079790476190475</v>
      </c>
      <c r="AN90">
        <v>0.68867999999999996</v>
      </c>
      <c r="AO90">
        <v>9.0199200000000008</v>
      </c>
      <c r="AP90">
        <v>0</v>
      </c>
      <c r="AQ90">
        <v>19.098040000000001</v>
      </c>
      <c r="AR90">
        <v>15.072470399999998</v>
      </c>
      <c r="AS90">
        <v>9.6573522240000003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34.026871017400993</v>
      </c>
      <c r="BB90">
        <f t="shared" si="1"/>
        <v>893.13579825283227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2.94827460103394</v>
      </c>
      <c r="L91">
        <v>460.92506506378243</v>
      </c>
      <c r="M91">
        <v>27.612456747404845</v>
      </c>
      <c r="N91">
        <v>36.243133679029704</v>
      </c>
      <c r="O91">
        <v>0</v>
      </c>
      <c r="P91">
        <v>35.441039007729643</v>
      </c>
      <c r="Q91">
        <v>3.3529305423406282</v>
      </c>
      <c r="R91">
        <v>13.008766911584619</v>
      </c>
      <c r="S91">
        <v>8.1008571428571425</v>
      </c>
      <c r="T91">
        <v>0</v>
      </c>
      <c r="U91">
        <v>53.534344974268969</v>
      </c>
      <c r="V91">
        <v>6.360105105105105</v>
      </c>
      <c r="W91">
        <v>13.86958769513315</v>
      </c>
      <c r="X91">
        <v>45.000423057944445</v>
      </c>
      <c r="Y91">
        <v>0</v>
      </c>
      <c r="Z91">
        <v>6.0321175200000008</v>
      </c>
      <c r="AA91">
        <v>13.209274000000002</v>
      </c>
      <c r="AB91">
        <v>12.555207079999999</v>
      </c>
      <c r="AC91">
        <v>9.3762988799999984</v>
      </c>
      <c r="AD91">
        <v>11.83425776</v>
      </c>
      <c r="AE91">
        <v>15.1671353808</v>
      </c>
      <c r="AF91">
        <v>9.3774999999999977</v>
      </c>
      <c r="AG91">
        <v>12.025210079999999</v>
      </c>
      <c r="AH91">
        <v>47.459643659999998</v>
      </c>
      <c r="AI91">
        <v>13.474195799999999</v>
      </c>
      <c r="AJ91">
        <v>0</v>
      </c>
      <c r="AK91">
        <v>15.571999999999997</v>
      </c>
      <c r="AL91">
        <v>0</v>
      </c>
      <c r="AM91">
        <v>5.1533779999999991</v>
      </c>
      <c r="AN91">
        <v>0.68867999999999996</v>
      </c>
      <c r="AO91">
        <v>9.0199200000000008</v>
      </c>
      <c r="AP91">
        <v>0</v>
      </c>
      <c r="AQ91">
        <v>19.098040000000001</v>
      </c>
      <c r="AR91">
        <v>15.072470399999998</v>
      </c>
      <c r="AS91">
        <v>9.6573522240000003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34.17392801375594</v>
      </c>
      <c r="BB91">
        <f t="shared" si="1"/>
        <v>896.99573729925851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2.94827460103394</v>
      </c>
      <c r="L92">
        <v>460.92506506378243</v>
      </c>
      <c r="M92">
        <v>27.612456747404845</v>
      </c>
      <c r="N92">
        <v>36.243133679029704</v>
      </c>
      <c r="O92">
        <v>0</v>
      </c>
      <c r="P92">
        <v>35.441039007729643</v>
      </c>
      <c r="Q92">
        <v>3.3529305423406282</v>
      </c>
      <c r="R92">
        <v>13.008766911584619</v>
      </c>
      <c r="S92">
        <v>8.1008571428571425</v>
      </c>
      <c r="T92">
        <v>0</v>
      </c>
      <c r="U92">
        <v>53.534344974268969</v>
      </c>
      <c r="V92">
        <v>6.360105105105105</v>
      </c>
      <c r="W92">
        <v>13.86958769513315</v>
      </c>
      <c r="X92">
        <v>45.000423057944445</v>
      </c>
      <c r="Y92">
        <v>0</v>
      </c>
      <c r="Z92">
        <v>6.0321175200000008</v>
      </c>
      <c r="AA92">
        <v>13.209274000000002</v>
      </c>
      <c r="AB92">
        <v>12.555207079999999</v>
      </c>
      <c r="AC92">
        <v>9.3762988799999984</v>
      </c>
      <c r="AD92">
        <v>11.83425776</v>
      </c>
      <c r="AE92">
        <v>15.1671353808</v>
      </c>
      <c r="AF92">
        <v>9.3774999999999977</v>
      </c>
      <c r="AG92">
        <v>12.025210079999999</v>
      </c>
      <c r="AH92">
        <v>47.459643659999998</v>
      </c>
      <c r="AI92">
        <v>13.474195799999999</v>
      </c>
      <c r="AJ92">
        <v>0</v>
      </c>
      <c r="AK92">
        <v>15.571999999999997</v>
      </c>
      <c r="AL92">
        <v>0</v>
      </c>
      <c r="AM92">
        <v>5.1533779999999991</v>
      </c>
      <c r="AN92">
        <v>0.68867999999999996</v>
      </c>
      <c r="AO92">
        <v>9.0199200000000008</v>
      </c>
      <c r="AP92">
        <v>0</v>
      </c>
      <c r="AQ92">
        <v>19.098040000000001</v>
      </c>
      <c r="AR92">
        <v>15.072470399999998</v>
      </c>
      <c r="AS92">
        <v>9.6573522240000003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34.17392801375594</v>
      </c>
      <c r="BB92">
        <f t="shared" si="1"/>
        <v>896.99573729925851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2.94827460103394</v>
      </c>
      <c r="L93">
        <v>460.92506506378243</v>
      </c>
      <c r="M93">
        <v>27.612456747404845</v>
      </c>
      <c r="N93">
        <v>36.243133679029704</v>
      </c>
      <c r="O93">
        <v>0</v>
      </c>
      <c r="P93">
        <v>35.441039007729643</v>
      </c>
      <c r="Q93">
        <v>3.3529305423406282</v>
      </c>
      <c r="R93">
        <v>13.008766911584619</v>
      </c>
      <c r="S93">
        <v>8.1008571428571425</v>
      </c>
      <c r="T93">
        <v>0</v>
      </c>
      <c r="U93">
        <v>53.534344974268969</v>
      </c>
      <c r="V93">
        <v>6.360105105105105</v>
      </c>
      <c r="W93">
        <v>13.86958769513315</v>
      </c>
      <c r="X93">
        <v>45.000423057944445</v>
      </c>
      <c r="Y93">
        <v>0</v>
      </c>
      <c r="Z93">
        <v>6.0321175200000008</v>
      </c>
      <c r="AA93">
        <v>13.209274000000002</v>
      </c>
      <c r="AB93">
        <v>12.555207079999999</v>
      </c>
      <c r="AC93">
        <v>9.3762988799999984</v>
      </c>
      <c r="AD93">
        <v>11.83425776</v>
      </c>
      <c r="AE93">
        <v>15.1671353808</v>
      </c>
      <c r="AF93">
        <v>9.3774999999999977</v>
      </c>
      <c r="AG93">
        <v>12.025210079999999</v>
      </c>
      <c r="AH93">
        <v>47.459643659999998</v>
      </c>
      <c r="AI93">
        <v>14.060030399999999</v>
      </c>
      <c r="AJ93">
        <v>0</v>
      </c>
      <c r="AK93">
        <v>15.571999999999997</v>
      </c>
      <c r="AL93">
        <v>0</v>
      </c>
      <c r="AM93">
        <v>5.1533779999999991</v>
      </c>
      <c r="AN93">
        <v>0.68867999999999996</v>
      </c>
      <c r="AO93">
        <v>9.0199200000000008</v>
      </c>
      <c r="AP93">
        <v>0</v>
      </c>
      <c r="AQ93">
        <v>19.098040000000001</v>
      </c>
      <c r="AR93">
        <v>15.072470399999998</v>
      </c>
      <c r="AS93">
        <v>9.6573522240000003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34.195428250955942</v>
      </c>
      <c r="BB93">
        <f t="shared" si="1"/>
        <v>897.56007166205848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2.94827460103394</v>
      </c>
      <c r="L94">
        <v>460.92506506378243</v>
      </c>
      <c r="M94">
        <v>27.612456747404845</v>
      </c>
      <c r="N94">
        <v>36.243133679029704</v>
      </c>
      <c r="O94">
        <v>0</v>
      </c>
      <c r="P94">
        <v>35.441039007729643</v>
      </c>
      <c r="Q94">
        <v>3.3529305423406282</v>
      </c>
      <c r="R94">
        <v>13.008766911584619</v>
      </c>
      <c r="S94">
        <v>8.1008571428571425</v>
      </c>
      <c r="T94">
        <v>0</v>
      </c>
      <c r="U94">
        <v>53.534344974268969</v>
      </c>
      <c r="V94">
        <v>6.360105105105105</v>
      </c>
      <c r="W94">
        <v>13.86958769513315</v>
      </c>
      <c r="X94">
        <v>45.000423057944445</v>
      </c>
      <c r="Y94">
        <v>0</v>
      </c>
      <c r="Z94">
        <v>6.0321175200000008</v>
      </c>
      <c r="AA94">
        <v>13.209274000000002</v>
      </c>
      <c r="AB94">
        <v>12.555207079999999</v>
      </c>
      <c r="AC94">
        <v>9.3762988799999984</v>
      </c>
      <c r="AD94">
        <v>11.83425776</v>
      </c>
      <c r="AE94">
        <v>15.1671353808</v>
      </c>
      <c r="AF94">
        <v>9.3774999999999977</v>
      </c>
      <c r="AG94">
        <v>12.025210079999999</v>
      </c>
      <c r="AH94">
        <v>47.459643659999998</v>
      </c>
      <c r="AI94">
        <v>14.060030399999999</v>
      </c>
      <c r="AJ94">
        <v>0</v>
      </c>
      <c r="AK94">
        <v>15.571999999999997</v>
      </c>
      <c r="AL94">
        <v>0</v>
      </c>
      <c r="AM94">
        <v>5.1533779999999991</v>
      </c>
      <c r="AN94">
        <v>0.68867999999999996</v>
      </c>
      <c r="AO94">
        <v>9.0199200000000008</v>
      </c>
      <c r="AP94">
        <v>0</v>
      </c>
      <c r="AQ94">
        <v>19.098040000000001</v>
      </c>
      <c r="AR94">
        <v>15.072470399999998</v>
      </c>
      <c r="AS94">
        <v>9.6573522240000003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34.195428250955942</v>
      </c>
      <c r="BB94">
        <f t="shared" si="1"/>
        <v>897.56007166205848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2.94827460103394</v>
      </c>
      <c r="L95">
        <v>460.92506506378243</v>
      </c>
      <c r="M95">
        <v>27.612456747404845</v>
      </c>
      <c r="N95">
        <v>36.243133679029704</v>
      </c>
      <c r="O95">
        <v>0</v>
      </c>
      <c r="P95">
        <v>35.441039007729643</v>
      </c>
      <c r="Q95">
        <v>3.3529305423406282</v>
      </c>
      <c r="R95">
        <v>13.008766911584619</v>
      </c>
      <c r="S95">
        <v>8.1008571428571425</v>
      </c>
      <c r="T95">
        <v>0</v>
      </c>
      <c r="U95">
        <v>53.534344974268969</v>
      </c>
      <c r="V95">
        <v>6.360105105105105</v>
      </c>
      <c r="W95">
        <v>13.86958769513315</v>
      </c>
      <c r="X95">
        <v>45.000423057944445</v>
      </c>
      <c r="Y95">
        <v>0</v>
      </c>
      <c r="Z95">
        <v>6.0321175200000008</v>
      </c>
      <c r="AA95">
        <v>13.088087999999999</v>
      </c>
      <c r="AB95">
        <v>12.121704816000001</v>
      </c>
      <c r="AC95">
        <v>8.9164694943999994</v>
      </c>
      <c r="AD95">
        <v>11.226333559999999</v>
      </c>
      <c r="AE95">
        <v>14.1704784</v>
      </c>
      <c r="AF95">
        <v>8.7724999999999991</v>
      </c>
      <c r="AG95">
        <v>12.025210079999999</v>
      </c>
      <c r="AH95">
        <v>46.922145399999998</v>
      </c>
      <c r="AI95">
        <v>14.060030399999999</v>
      </c>
      <c r="AJ95">
        <v>0</v>
      </c>
      <c r="AK95">
        <v>15.571999999999997</v>
      </c>
      <c r="AL95">
        <v>0</v>
      </c>
      <c r="AM95">
        <v>4.9079790476190475</v>
      </c>
      <c r="AN95">
        <v>0.68867999999999996</v>
      </c>
      <c r="AO95">
        <v>9.0199200000000008</v>
      </c>
      <c r="AP95">
        <v>0</v>
      </c>
      <c r="AQ95">
        <v>19.098040000000001</v>
      </c>
      <c r="AR95">
        <v>15.072470399999998</v>
      </c>
      <c r="AS95">
        <v>9.6573522240000003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34.04837125460098</v>
      </c>
      <c r="BB95">
        <f t="shared" si="1"/>
        <v>893.70013261563236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2.94827460103394</v>
      </c>
      <c r="L96">
        <v>460.92506506378243</v>
      </c>
      <c r="M96">
        <v>27.612456747404845</v>
      </c>
      <c r="N96">
        <v>36.243133679029704</v>
      </c>
      <c r="O96">
        <v>0</v>
      </c>
      <c r="P96">
        <v>35.441039007729643</v>
      </c>
      <c r="Q96">
        <v>3.3529305423406282</v>
      </c>
      <c r="R96">
        <v>13.008766911584619</v>
      </c>
      <c r="S96">
        <v>8.1008571428571425</v>
      </c>
      <c r="T96">
        <v>0</v>
      </c>
      <c r="U96">
        <v>53.534344974268969</v>
      </c>
      <c r="V96">
        <v>6.360105105105105</v>
      </c>
      <c r="W96">
        <v>13.86958769513315</v>
      </c>
      <c r="X96">
        <v>45.000423057944445</v>
      </c>
      <c r="Y96">
        <v>0</v>
      </c>
      <c r="Z96">
        <v>6.0321175200000008</v>
      </c>
      <c r="AA96">
        <v>13.088087999999999</v>
      </c>
      <c r="AB96">
        <v>12.121704816000001</v>
      </c>
      <c r="AC96">
        <v>8.9164694943999994</v>
      </c>
      <c r="AD96">
        <v>11.226333559999999</v>
      </c>
      <c r="AE96">
        <v>14.1704784</v>
      </c>
      <c r="AF96">
        <v>8.7724999999999991</v>
      </c>
      <c r="AG96">
        <v>12.025210079999999</v>
      </c>
      <c r="AH96">
        <v>46.922145399999998</v>
      </c>
      <c r="AI96">
        <v>14.060030399999999</v>
      </c>
      <c r="AJ96">
        <v>0</v>
      </c>
      <c r="AK96">
        <v>15.571999999999997</v>
      </c>
      <c r="AL96">
        <v>0</v>
      </c>
      <c r="AM96">
        <v>4.9079790476190475</v>
      </c>
      <c r="AN96">
        <v>0.68867999999999996</v>
      </c>
      <c r="AO96">
        <v>9.0199200000000008</v>
      </c>
      <c r="AP96">
        <v>0</v>
      </c>
      <c r="AQ96">
        <v>19.098040000000001</v>
      </c>
      <c r="AR96">
        <v>15.072470399999998</v>
      </c>
      <c r="AS96">
        <v>9.6573522240000003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34.04837125460098</v>
      </c>
      <c r="BB96">
        <f t="shared" si="1"/>
        <v>893.70013261563236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2.9481124863646277</v>
      </c>
      <c r="L97">
        <v>460.92506506378243</v>
      </c>
      <c r="M97">
        <v>27.612456747404845</v>
      </c>
      <c r="N97">
        <v>36.243133679029704</v>
      </c>
      <c r="O97">
        <v>0</v>
      </c>
      <c r="P97">
        <v>35.441039007729643</v>
      </c>
      <c r="Q97">
        <v>3.3529305423406282</v>
      </c>
      <c r="R97">
        <v>13.008766911584619</v>
      </c>
      <c r="S97">
        <v>8.1008571428571425</v>
      </c>
      <c r="T97">
        <v>0</v>
      </c>
      <c r="U97">
        <v>53.534344974268969</v>
      </c>
      <c r="V97">
        <v>6.360105105105105</v>
      </c>
      <c r="W97">
        <v>13.86958769513315</v>
      </c>
      <c r="X97">
        <v>45.000423057944445</v>
      </c>
      <c r="Y97">
        <v>0</v>
      </c>
      <c r="Z97">
        <v>6.0321175200000008</v>
      </c>
      <c r="AA97">
        <v>13.088087999999999</v>
      </c>
      <c r="AB97">
        <v>12.121704816000001</v>
      </c>
      <c r="AC97">
        <v>8.9164694943999994</v>
      </c>
      <c r="AD97">
        <v>11.226333559999999</v>
      </c>
      <c r="AE97">
        <v>14.1704784</v>
      </c>
      <c r="AF97">
        <v>8.7724999999999991</v>
      </c>
      <c r="AG97">
        <v>12.025210079999999</v>
      </c>
      <c r="AH97">
        <v>46.922145399999998</v>
      </c>
      <c r="AI97">
        <v>14.060030399999999</v>
      </c>
      <c r="AJ97">
        <v>0</v>
      </c>
      <c r="AK97">
        <v>15.571999999999997</v>
      </c>
      <c r="AL97">
        <v>0</v>
      </c>
      <c r="AM97">
        <v>4.9079790476190475</v>
      </c>
      <c r="AN97">
        <v>0.68867999999999996</v>
      </c>
      <c r="AO97">
        <v>9.0199200000000008</v>
      </c>
      <c r="AP97">
        <v>0</v>
      </c>
      <c r="AQ97">
        <v>19.098040000000001</v>
      </c>
      <c r="AR97">
        <v>15.072470399999998</v>
      </c>
      <c r="AS97">
        <v>9.6573522240000003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34.048365302692361</v>
      </c>
      <c r="BB97">
        <f t="shared" si="1"/>
        <v>893.69997645287174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2.9481124863646277</v>
      </c>
      <c r="L98">
        <v>460.92506506378243</v>
      </c>
      <c r="M98">
        <v>27.612456747404845</v>
      </c>
      <c r="N98">
        <v>36.243133679029704</v>
      </c>
      <c r="O98">
        <v>0</v>
      </c>
      <c r="P98">
        <v>35.441039007729643</v>
      </c>
      <c r="Q98">
        <v>3.3529305423406282</v>
      </c>
      <c r="R98">
        <v>13.008766911584619</v>
      </c>
      <c r="S98">
        <v>8.1008571428571425</v>
      </c>
      <c r="T98">
        <v>0</v>
      </c>
      <c r="U98">
        <v>53.534344974268969</v>
      </c>
      <c r="V98">
        <v>6.360105105105105</v>
      </c>
      <c r="W98">
        <v>13.86958769513315</v>
      </c>
      <c r="X98">
        <v>45.000423057944445</v>
      </c>
      <c r="Y98">
        <v>0</v>
      </c>
      <c r="Z98">
        <v>6.0321175200000008</v>
      </c>
      <c r="AA98">
        <v>13.088087999999999</v>
      </c>
      <c r="AB98">
        <v>12.121704816000001</v>
      </c>
      <c r="AC98">
        <v>8.9164694943999994</v>
      </c>
      <c r="AD98">
        <v>11.226333559999999</v>
      </c>
      <c r="AE98">
        <v>14.1704784</v>
      </c>
      <c r="AF98">
        <v>8.7724999999999991</v>
      </c>
      <c r="AG98">
        <v>12.025210079999999</v>
      </c>
      <c r="AH98">
        <v>46.922145399999998</v>
      </c>
      <c r="AI98">
        <v>14.060030399999999</v>
      </c>
      <c r="AJ98">
        <v>0</v>
      </c>
      <c r="AK98">
        <v>15.571999999999997</v>
      </c>
      <c r="AL98">
        <v>0</v>
      </c>
      <c r="AM98">
        <v>4.9079790476190475</v>
      </c>
      <c r="AN98">
        <v>0.68867999999999996</v>
      </c>
      <c r="AO98">
        <v>9.0199200000000008</v>
      </c>
      <c r="AP98">
        <v>0</v>
      </c>
      <c r="AQ98">
        <v>19.098040000000001</v>
      </c>
      <c r="AR98">
        <v>15.072470399999998</v>
      </c>
      <c r="AS98">
        <v>9.6573522240000003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34.048365302692361</v>
      </c>
      <c r="BB98">
        <f t="shared" si="1"/>
        <v>893.69997645287174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3.9899247271369023E-2</v>
      </c>
      <c r="L99">
        <f t="shared" si="2"/>
        <v>7.3402094864068346</v>
      </c>
      <c r="M99">
        <f t="shared" si="2"/>
        <v>0.69086486347630882</v>
      </c>
      <c r="N99">
        <f t="shared" si="2"/>
        <v>0.8517144112080266</v>
      </c>
      <c r="O99">
        <f t="shared" si="2"/>
        <v>0</v>
      </c>
      <c r="P99">
        <f t="shared" si="2"/>
        <v>0.86256741687613114</v>
      </c>
      <c r="Q99">
        <f t="shared" si="2"/>
        <v>4.3629226626658461E-2</v>
      </c>
      <c r="R99">
        <f t="shared" si="2"/>
        <v>0.19708033982595199</v>
      </c>
      <c r="S99">
        <f t="shared" si="2"/>
        <v>0.11916140368026909</v>
      </c>
      <c r="T99">
        <f t="shared" si="2"/>
        <v>0</v>
      </c>
      <c r="U99">
        <f t="shared" si="2"/>
        <v>1.2848242793824547</v>
      </c>
      <c r="V99">
        <f t="shared" si="2"/>
        <v>0.11145297943135246</v>
      </c>
      <c r="W99">
        <f t="shared" si="2"/>
        <v>0.23586638708232063</v>
      </c>
      <c r="X99">
        <f t="shared" si="2"/>
        <v>0.76679885177426743</v>
      </c>
      <c r="Y99">
        <f t="shared" si="2"/>
        <v>0</v>
      </c>
      <c r="Z99">
        <f t="shared" si="2"/>
        <v>0.13773335003999998</v>
      </c>
      <c r="AA99">
        <f t="shared" si="2"/>
        <v>0.31411411199999967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0.27125577803999956</v>
      </c>
      <c r="AE99">
        <f t="shared" si="2"/>
        <v>0.3219831847024</v>
      </c>
      <c r="AF99">
        <f t="shared" si="2"/>
        <v>0.15775375000000019</v>
      </c>
      <c r="AG99">
        <f t="shared" si="2"/>
        <v>0.28860504191999992</v>
      </c>
      <c r="AH99">
        <f t="shared" si="2"/>
        <v>1.1277439843799997</v>
      </c>
      <c r="AI99">
        <f t="shared" si="2"/>
        <v>0.29067160069999981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0.11852769399999999</v>
      </c>
      <c r="AN99">
        <f t="shared" si="2"/>
        <v>1.6528319999999989E-2</v>
      </c>
      <c r="AO99">
        <f t="shared" si="2"/>
        <v>0.21485449439999971</v>
      </c>
      <c r="AP99">
        <f t="shared" si="2"/>
        <v>5.4648151740000053E-2</v>
      </c>
      <c r="AQ99">
        <f t="shared" si="2"/>
        <v>0.28415099999999982</v>
      </c>
      <c r="AR99">
        <f t="shared" si="2"/>
        <v>0.36478765439999999</v>
      </c>
      <c r="AS99">
        <f t="shared" si="2"/>
        <v>0.23271990295319969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0.64670800125732764</v>
      </c>
      <c r="BB99">
        <f t="shared" si="1"/>
        <v>16.974763089458623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76.21999999999997</v>
      </c>
      <c r="BA3">
        <v>2.8199999999999648</v>
      </c>
      <c r="BB3">
        <f>SUM(B3:AZ3)-BA3</f>
        <v>73.400000000000006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75.699999999999989</v>
      </c>
      <c r="BA4">
        <v>2.7999999999999829</v>
      </c>
      <c r="BB4">
        <f t="shared" ref="BB4:BB67" si="0">SUM(B4:AZ4)-BA4</f>
        <v>72.900000000000006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75.059999999999988</v>
      </c>
      <c r="BA5">
        <v>2.7699999999999818</v>
      </c>
      <c r="BB5">
        <f t="shared" si="0"/>
        <v>72.290000000000006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74.389999999999986</v>
      </c>
      <c r="BA6">
        <v>2.7499999999999858</v>
      </c>
      <c r="BB6">
        <f t="shared" si="0"/>
        <v>71.64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74.389999999999986</v>
      </c>
      <c r="BA7">
        <v>2.7499999999999858</v>
      </c>
      <c r="BB7">
        <f t="shared" si="0"/>
        <v>71.64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74.389999999999986</v>
      </c>
      <c r="BA8">
        <v>2.7499999999999858</v>
      </c>
      <c r="BB8">
        <f t="shared" si="0"/>
        <v>71.64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74.489999999999981</v>
      </c>
      <c r="BA9">
        <v>2.7499999999999858</v>
      </c>
      <c r="BB9">
        <f t="shared" si="0"/>
        <v>71.739999999999995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74.489999999999981</v>
      </c>
      <c r="BA10">
        <v>2.7499999999999858</v>
      </c>
      <c r="BB10">
        <f t="shared" si="0"/>
        <v>71.739999999999995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74.120000000000019</v>
      </c>
      <c r="BA11">
        <v>2.7300000000000324</v>
      </c>
      <c r="BB11">
        <f t="shared" si="0"/>
        <v>71.389999999999986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74.120000000000019</v>
      </c>
      <c r="BA12">
        <v>2.7300000000000324</v>
      </c>
      <c r="BB12">
        <f t="shared" si="0"/>
        <v>71.389999999999986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74.230000000000018</v>
      </c>
      <c r="BA13">
        <v>2.7400000000000233</v>
      </c>
      <c r="BB13">
        <f t="shared" si="0"/>
        <v>71.489999999999995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74.230000000000018</v>
      </c>
      <c r="BA14">
        <v>2.7400000000000233</v>
      </c>
      <c r="BB14">
        <f t="shared" si="0"/>
        <v>71.489999999999995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74.390000000000015</v>
      </c>
      <c r="BA15">
        <v>2.7400000000000233</v>
      </c>
      <c r="BB15">
        <f t="shared" si="0"/>
        <v>71.649999999999991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74.390000000000015</v>
      </c>
      <c r="BA16">
        <v>2.7400000000000233</v>
      </c>
      <c r="BB16">
        <f t="shared" si="0"/>
        <v>71.649999999999991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74.510000000000019</v>
      </c>
      <c r="BA17">
        <v>2.7400000000000233</v>
      </c>
      <c r="BB17">
        <f t="shared" si="0"/>
        <v>71.77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74.510000000000019</v>
      </c>
      <c r="BA18">
        <v>2.7400000000000233</v>
      </c>
      <c r="BB18">
        <f t="shared" si="0"/>
        <v>71.77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74.510000000000019</v>
      </c>
      <c r="BA19">
        <v>2.7400000000000233</v>
      </c>
      <c r="BB19">
        <f t="shared" si="0"/>
        <v>71.77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74.510000000000019</v>
      </c>
      <c r="BA20">
        <v>2.7400000000000233</v>
      </c>
      <c r="BB20">
        <f t="shared" si="0"/>
        <v>71.77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74.090000000000018</v>
      </c>
      <c r="BA21">
        <v>2.7300000000000182</v>
      </c>
      <c r="BB21">
        <f t="shared" si="0"/>
        <v>71.36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74.090000000000018</v>
      </c>
      <c r="BA22">
        <v>2.7300000000000182</v>
      </c>
      <c r="BB22">
        <f t="shared" si="0"/>
        <v>71.36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74.060000000000031</v>
      </c>
      <c r="BA23">
        <v>2.7300000000000324</v>
      </c>
      <c r="BB23">
        <f t="shared" si="0"/>
        <v>71.33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74.060000000000031</v>
      </c>
      <c r="BA24">
        <v>2.7300000000000324</v>
      </c>
      <c r="BB24">
        <f t="shared" si="0"/>
        <v>71.33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74.060000000000031</v>
      </c>
      <c r="BA25">
        <v>2.7300000000000324</v>
      </c>
      <c r="BB25">
        <f t="shared" si="0"/>
        <v>71.33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74.170000000000016</v>
      </c>
      <c r="BA26">
        <v>2.7300000000000182</v>
      </c>
      <c r="BB26">
        <f t="shared" si="0"/>
        <v>71.44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74.249999999999986</v>
      </c>
      <c r="BA27">
        <v>2.7499999999999858</v>
      </c>
      <c r="BB27">
        <f t="shared" si="0"/>
        <v>71.5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74.249999999999986</v>
      </c>
      <c r="BA28">
        <v>2.7499999999999858</v>
      </c>
      <c r="BB28">
        <f t="shared" si="0"/>
        <v>71.5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74.249999999999986</v>
      </c>
      <c r="BA29">
        <v>2.7499999999999858</v>
      </c>
      <c r="BB29">
        <f t="shared" si="0"/>
        <v>71.5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74.249999999999986</v>
      </c>
      <c r="BA30">
        <v>2.7499999999999858</v>
      </c>
      <c r="BB30">
        <f t="shared" si="0"/>
        <v>71.5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74.169999999999987</v>
      </c>
      <c r="BA31">
        <v>2.7399999999999807</v>
      </c>
      <c r="BB31">
        <f t="shared" si="0"/>
        <v>71.430000000000007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74.169999999999987</v>
      </c>
      <c r="BA32">
        <v>2.7399999999999807</v>
      </c>
      <c r="BB32">
        <f t="shared" si="0"/>
        <v>71.430000000000007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74.169999999999987</v>
      </c>
      <c r="BA33">
        <v>2.7399999999999807</v>
      </c>
      <c r="BB33">
        <f t="shared" si="0"/>
        <v>71.430000000000007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74.169999999999987</v>
      </c>
      <c r="BA34">
        <v>2.7399999999999807</v>
      </c>
      <c r="BB34">
        <f t="shared" si="0"/>
        <v>71.430000000000007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74.519999999999982</v>
      </c>
      <c r="BA35">
        <v>2.7499999999999858</v>
      </c>
      <c r="BB35">
        <f t="shared" si="0"/>
        <v>71.77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74.529999999999987</v>
      </c>
      <c r="BA36">
        <v>2.7499999999999858</v>
      </c>
      <c r="BB36">
        <f t="shared" si="0"/>
        <v>71.78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73.649999999999991</v>
      </c>
      <c r="BA37">
        <v>2.7199999999999989</v>
      </c>
      <c r="BB37">
        <f t="shared" si="0"/>
        <v>70.929999999999993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73.649999999999991</v>
      </c>
      <c r="BA38">
        <v>2.7199999999999989</v>
      </c>
      <c r="BB38">
        <f t="shared" si="0"/>
        <v>70.929999999999993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73.649999999999991</v>
      </c>
      <c r="BA39">
        <v>2.7199999999999989</v>
      </c>
      <c r="BB39">
        <f t="shared" si="0"/>
        <v>70.929999999999993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73.649999999999991</v>
      </c>
      <c r="BA40">
        <v>2.7199999999999989</v>
      </c>
      <c r="BB40">
        <f t="shared" si="0"/>
        <v>70.929999999999993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73.649999999999991</v>
      </c>
      <c r="BA41">
        <v>2.7199999999999989</v>
      </c>
      <c r="BB41">
        <f t="shared" si="0"/>
        <v>70.929999999999993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73.709999999999994</v>
      </c>
      <c r="BA42">
        <v>2.7199999999999989</v>
      </c>
      <c r="BB42">
        <f t="shared" si="0"/>
        <v>70.989999999999995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73.709999999999994</v>
      </c>
      <c r="BA43">
        <v>2.7199999999999989</v>
      </c>
      <c r="BB43">
        <f t="shared" si="0"/>
        <v>70.989999999999995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73.839999999999989</v>
      </c>
      <c r="BA44">
        <v>2.7299999999999898</v>
      </c>
      <c r="BB44">
        <f t="shared" si="0"/>
        <v>71.11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73.759999999999991</v>
      </c>
      <c r="BA45">
        <v>2.7299999999999898</v>
      </c>
      <c r="BB45">
        <f t="shared" si="0"/>
        <v>71.03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73.789999999999992</v>
      </c>
      <c r="BA46">
        <v>2.7299999999999898</v>
      </c>
      <c r="BB46">
        <f t="shared" si="0"/>
        <v>71.06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73.789999999999992</v>
      </c>
      <c r="BA47">
        <v>2.7299999999999898</v>
      </c>
      <c r="BB47">
        <f t="shared" si="0"/>
        <v>71.06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73.789999999999992</v>
      </c>
      <c r="BA48">
        <v>2.7299999999999898</v>
      </c>
      <c r="BB48">
        <f t="shared" si="0"/>
        <v>71.06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73.789999999999992</v>
      </c>
      <c r="BA49">
        <v>2.7299999999999898</v>
      </c>
      <c r="BB49">
        <f t="shared" si="0"/>
        <v>71.06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73.789999999999992</v>
      </c>
      <c r="BA50">
        <v>2.7299999999999898</v>
      </c>
      <c r="BB50">
        <f t="shared" si="0"/>
        <v>71.06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73.789999999999992</v>
      </c>
      <c r="BA51">
        <v>2.7299999999999898</v>
      </c>
      <c r="BB51">
        <f t="shared" si="0"/>
        <v>71.06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73.789999999999992</v>
      </c>
      <c r="BA52">
        <v>2.7299999999999898</v>
      </c>
      <c r="BB52">
        <f t="shared" si="0"/>
        <v>71.06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73.789999999999992</v>
      </c>
      <c r="BA53">
        <v>2.7299999999999898</v>
      </c>
      <c r="BB53">
        <f t="shared" si="0"/>
        <v>71.06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73.63</v>
      </c>
      <c r="BA54">
        <v>2.7199999999999989</v>
      </c>
      <c r="BB54">
        <f t="shared" si="0"/>
        <v>70.91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73.63</v>
      </c>
      <c r="BA55">
        <v>2.7199999999999989</v>
      </c>
      <c r="BB55">
        <f t="shared" si="0"/>
        <v>70.91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73.63</v>
      </c>
      <c r="BA56">
        <v>2.7199999999999989</v>
      </c>
      <c r="BB56">
        <f t="shared" si="0"/>
        <v>70.91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73.63</v>
      </c>
      <c r="BA57">
        <v>2.7199999999999989</v>
      </c>
      <c r="BB57">
        <f t="shared" si="0"/>
        <v>70.91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73.63</v>
      </c>
      <c r="BA58">
        <v>2.7199999999999989</v>
      </c>
      <c r="BB58">
        <f t="shared" si="0"/>
        <v>70.91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73.63</v>
      </c>
      <c r="BA59">
        <v>2.7199999999999989</v>
      </c>
      <c r="BB59">
        <f t="shared" si="0"/>
        <v>70.91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73.63</v>
      </c>
      <c r="BA60">
        <v>2.7199999999999989</v>
      </c>
      <c r="BB60">
        <f t="shared" si="0"/>
        <v>70.91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73.63</v>
      </c>
      <c r="BA61">
        <v>2.7199999999999989</v>
      </c>
      <c r="BB61">
        <f t="shared" si="0"/>
        <v>70.91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73.539999999999992</v>
      </c>
      <c r="BA62">
        <v>2.7199999999999989</v>
      </c>
      <c r="BB62">
        <f t="shared" si="0"/>
        <v>70.819999999999993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73.539999999999992</v>
      </c>
      <c r="BA63">
        <v>2.7199999999999989</v>
      </c>
      <c r="BB63">
        <f t="shared" si="0"/>
        <v>70.819999999999993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73.529999999999987</v>
      </c>
      <c r="BA64">
        <v>2.7199999999999989</v>
      </c>
      <c r="BB64">
        <f t="shared" si="0"/>
        <v>70.809999999999988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73.509999999999991</v>
      </c>
      <c r="BA65">
        <v>2.7199999999999989</v>
      </c>
      <c r="BB65">
        <f t="shared" si="0"/>
        <v>70.789999999999992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73.509999999999991</v>
      </c>
      <c r="BA66">
        <v>2.7199999999999989</v>
      </c>
      <c r="BB66">
        <f t="shared" si="0"/>
        <v>70.789999999999992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73.509999999999991</v>
      </c>
      <c r="BA67">
        <v>2.7199999999999989</v>
      </c>
      <c r="BB67">
        <f t="shared" si="0"/>
        <v>70.789999999999992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73.509999999999991</v>
      </c>
      <c r="BA68">
        <v>2.7199999999999989</v>
      </c>
      <c r="BB68">
        <f t="shared" ref="BB68:BB99" si="1">SUM(B68:AZ68)-BA68</f>
        <v>70.789999999999992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73.41</v>
      </c>
      <c r="BA69">
        <v>2.7099999999999937</v>
      </c>
      <c r="BB69">
        <f t="shared" si="1"/>
        <v>70.7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73.41</v>
      </c>
      <c r="BA70">
        <v>2.7099999999999937</v>
      </c>
      <c r="BB70">
        <f t="shared" si="1"/>
        <v>70.7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73.279999999999987</v>
      </c>
      <c r="BA71">
        <v>2.6999999999999886</v>
      </c>
      <c r="BB71">
        <f t="shared" si="1"/>
        <v>70.58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73.279999999999987</v>
      </c>
      <c r="BA72">
        <v>2.6999999999999886</v>
      </c>
      <c r="BB72">
        <f t="shared" si="1"/>
        <v>70.58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73.839999999999989</v>
      </c>
      <c r="BA73">
        <v>2.7199999999999847</v>
      </c>
      <c r="BB73">
        <f t="shared" si="1"/>
        <v>71.12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73.789999999999992</v>
      </c>
      <c r="BA74">
        <v>2.7199999999999989</v>
      </c>
      <c r="BB74">
        <f t="shared" si="1"/>
        <v>71.069999999999993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73.389999999999986</v>
      </c>
      <c r="BA75">
        <v>2.6999999999999744</v>
      </c>
      <c r="BB75">
        <f t="shared" si="1"/>
        <v>70.690000000000012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73.389999999999986</v>
      </c>
      <c r="BA76">
        <v>2.6999999999999744</v>
      </c>
      <c r="BB76">
        <f t="shared" si="1"/>
        <v>70.690000000000012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73.389999999999986</v>
      </c>
      <c r="BA77">
        <v>2.6999999999999744</v>
      </c>
      <c r="BB77">
        <f t="shared" si="1"/>
        <v>70.690000000000012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73.389999999999986</v>
      </c>
      <c r="BA78">
        <v>2.6999999999999744</v>
      </c>
      <c r="BB78">
        <f t="shared" si="1"/>
        <v>70.690000000000012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72.86999999999999</v>
      </c>
      <c r="BA79">
        <v>2.6799999999999926</v>
      </c>
      <c r="BB79">
        <f t="shared" si="1"/>
        <v>70.19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72.86999999999999</v>
      </c>
      <c r="BA80">
        <v>2.6799999999999926</v>
      </c>
      <c r="BB80">
        <f t="shared" si="1"/>
        <v>70.19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72.72999999999999</v>
      </c>
      <c r="BA81">
        <v>2.6699999999999875</v>
      </c>
      <c r="BB81">
        <f t="shared" si="1"/>
        <v>70.06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72.61999999999999</v>
      </c>
      <c r="BA82">
        <v>2.6699999999999875</v>
      </c>
      <c r="BB82">
        <f t="shared" si="1"/>
        <v>69.95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72.38</v>
      </c>
      <c r="BA83">
        <v>2.6699999999999875</v>
      </c>
      <c r="BB83">
        <f t="shared" si="1"/>
        <v>69.710000000000008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72.3</v>
      </c>
      <c r="BA84">
        <v>2.6599999999999966</v>
      </c>
      <c r="BB84">
        <f t="shared" si="1"/>
        <v>69.64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72.27</v>
      </c>
      <c r="BA85">
        <v>2.6599999999999824</v>
      </c>
      <c r="BB85">
        <f t="shared" si="1"/>
        <v>69.610000000000014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72.27</v>
      </c>
      <c r="BA86">
        <v>2.6599999999999824</v>
      </c>
      <c r="BB86">
        <f t="shared" si="1"/>
        <v>69.610000000000014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71.989999999999995</v>
      </c>
      <c r="BA87">
        <v>2.6499999999999915</v>
      </c>
      <c r="BB87">
        <f t="shared" si="1"/>
        <v>69.34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71.989999999999995</v>
      </c>
      <c r="BA88">
        <v>2.6499999999999915</v>
      </c>
      <c r="BB88">
        <f t="shared" si="1"/>
        <v>69.34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71.69</v>
      </c>
      <c r="BA89">
        <v>2.6399999999999864</v>
      </c>
      <c r="BB89">
        <f t="shared" si="1"/>
        <v>69.050000000000011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71.599999999999994</v>
      </c>
      <c r="BA90">
        <v>2.6399999999999864</v>
      </c>
      <c r="BB90">
        <f t="shared" si="1"/>
        <v>68.960000000000008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72.19</v>
      </c>
      <c r="BA91">
        <v>2.6599999999999966</v>
      </c>
      <c r="BB91">
        <f t="shared" si="1"/>
        <v>69.53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72.19</v>
      </c>
      <c r="BA92">
        <v>2.6599999999999966</v>
      </c>
      <c r="BB92">
        <f t="shared" si="1"/>
        <v>69.53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72.08</v>
      </c>
      <c r="BA93">
        <v>2.6599999999999966</v>
      </c>
      <c r="BB93">
        <f t="shared" si="1"/>
        <v>69.42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71.989999999999995</v>
      </c>
      <c r="BA94">
        <v>2.6599999999999824</v>
      </c>
      <c r="BB94">
        <f t="shared" si="1"/>
        <v>69.330000000000013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71.989999999999995</v>
      </c>
      <c r="BA95">
        <v>2.6599999999999824</v>
      </c>
      <c r="BB95">
        <f t="shared" si="1"/>
        <v>69.330000000000013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71.989999999999995</v>
      </c>
      <c r="BA96">
        <v>2.6599999999999824</v>
      </c>
      <c r="BB96">
        <f t="shared" si="1"/>
        <v>69.330000000000013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72.179999999999993</v>
      </c>
      <c r="BA97">
        <v>2.6599999999999824</v>
      </c>
      <c r="BB97">
        <f t="shared" si="1"/>
        <v>69.52000000000001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72.179999999999993</v>
      </c>
      <c r="BA98">
        <v>2.6599999999999824</v>
      </c>
      <c r="BB98">
        <f t="shared" si="1"/>
        <v>69.52000000000001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1.7665325000000003</v>
      </c>
      <c r="BA99">
        <f t="shared" si="2"/>
        <v>6.5192499999999876E-2</v>
      </c>
      <c r="BB99">
        <f t="shared" si="1"/>
        <v>1.7013400000000005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0.41278699999999979</v>
      </c>
      <c r="BB3">
        <f>SUM(B3:AZ3)-BA3</f>
        <v>10.834813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0.41278699999999979</v>
      </c>
      <c r="BB4">
        <f t="shared" ref="BB4:BB67" si="0">SUM(B4:AZ4)-BA4</f>
        <v>10.834813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0.41278699999999979</v>
      </c>
      <c r="BB5">
        <f t="shared" si="0"/>
        <v>10.834813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0.41278699999999979</v>
      </c>
      <c r="BB6">
        <f t="shared" si="0"/>
        <v>10.834813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0.41278699999999979</v>
      </c>
      <c r="BB7">
        <f t="shared" si="0"/>
        <v>10.834813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8.9406409999999994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0.32812199999999869</v>
      </c>
      <c r="BB8">
        <f t="shared" si="0"/>
        <v>8.6125190000000007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0.41278699999999979</v>
      </c>
      <c r="BB9">
        <f t="shared" si="0"/>
        <v>10.834813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0.41278699999999979</v>
      </c>
      <c r="BB10">
        <f t="shared" si="0"/>
        <v>10.834813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0.41278699999999979</v>
      </c>
      <c r="BB11">
        <f t="shared" si="0"/>
        <v>10.834813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0.41278699999999979</v>
      </c>
      <c r="BB12">
        <f t="shared" si="0"/>
        <v>10.834813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0.41278699999999979</v>
      </c>
      <c r="BB13">
        <f t="shared" si="0"/>
        <v>10.834813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0.41278699999999979</v>
      </c>
      <c r="BB14">
        <f t="shared" si="0"/>
        <v>10.834813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9.6677890000000009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0.35480800000000023</v>
      </c>
      <c r="BB15">
        <f t="shared" si="0"/>
        <v>9.3129810000000006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0.41278699999999979</v>
      </c>
      <c r="BB16">
        <f t="shared" si="0"/>
        <v>10.834813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0.41278699999999979</v>
      </c>
      <c r="BB17">
        <f t="shared" si="0"/>
        <v>10.834813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0.41278699999999979</v>
      </c>
      <c r="BB18">
        <f t="shared" si="0"/>
        <v>10.834813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0.41278699999999979</v>
      </c>
      <c r="BB19">
        <f t="shared" si="0"/>
        <v>10.834813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0.41278699999999979</v>
      </c>
      <c r="BB20">
        <f t="shared" si="0"/>
        <v>10.834813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0.41278699999999979</v>
      </c>
      <c r="BB21">
        <f t="shared" si="0"/>
        <v>10.834813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0.41278699999999979</v>
      </c>
      <c r="BB22">
        <f t="shared" si="0"/>
        <v>10.834813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0.41278699999999979</v>
      </c>
      <c r="BB23">
        <f t="shared" si="0"/>
        <v>10.834813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0.41278699999999979</v>
      </c>
      <c r="BB24">
        <f t="shared" si="0"/>
        <v>10.834813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0.41278699999999979</v>
      </c>
      <c r="BB25">
        <f t="shared" si="0"/>
        <v>10.834813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0.41278699999999979</v>
      </c>
      <c r="BB26">
        <f t="shared" si="0"/>
        <v>10.834813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0.41278699999999979</v>
      </c>
      <c r="BB27">
        <f t="shared" si="0"/>
        <v>10.834813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0.41278699999999979</v>
      </c>
      <c r="BB28">
        <f t="shared" si="0"/>
        <v>10.834813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0.41278699999999979</v>
      </c>
      <c r="BB29">
        <f t="shared" si="0"/>
        <v>10.834813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0.41278699999999979</v>
      </c>
      <c r="BB30">
        <f t="shared" si="0"/>
        <v>10.834813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0.41278699999999979</v>
      </c>
      <c r="BB31">
        <f t="shared" si="0"/>
        <v>10.834813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0.41278699999999979</v>
      </c>
      <c r="BB32">
        <f t="shared" si="0"/>
        <v>10.834813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0.41278699999999979</v>
      </c>
      <c r="BB33">
        <f t="shared" si="0"/>
        <v>10.834813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0.41278699999999979</v>
      </c>
      <c r="BB34">
        <f t="shared" si="0"/>
        <v>10.834813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0.41278699999999979</v>
      </c>
      <c r="BB35">
        <f t="shared" si="0"/>
        <v>10.834813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0.41278699999999979</v>
      </c>
      <c r="BB36">
        <f t="shared" si="0"/>
        <v>10.834813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0.41278699999999979</v>
      </c>
      <c r="BB37">
        <f t="shared" si="0"/>
        <v>10.834813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0.41278699999999979</v>
      </c>
      <c r="BB38">
        <f t="shared" si="0"/>
        <v>10.834813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0.41278699999999979</v>
      </c>
      <c r="BB39">
        <f t="shared" si="0"/>
        <v>10.834813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0.41278699999999979</v>
      </c>
      <c r="BB40">
        <f t="shared" si="0"/>
        <v>10.834813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0.41278699999999979</v>
      </c>
      <c r="BB41">
        <f t="shared" si="0"/>
        <v>10.834813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0.41278699999999979</v>
      </c>
      <c r="BB42">
        <f t="shared" si="0"/>
        <v>10.834813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0.41278699999999979</v>
      </c>
      <c r="BB43">
        <f t="shared" si="0"/>
        <v>10.834813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0.41278699999999979</v>
      </c>
      <c r="BB44">
        <f t="shared" si="0"/>
        <v>10.834813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0.41278699999999979</v>
      </c>
      <c r="BB45">
        <f t="shared" si="0"/>
        <v>10.834813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0.41278699999999979</v>
      </c>
      <c r="BB46">
        <f t="shared" si="0"/>
        <v>10.834813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0.41278699999999979</v>
      </c>
      <c r="BB47">
        <f t="shared" si="0"/>
        <v>10.834813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0.41278699999999979</v>
      </c>
      <c r="BB48">
        <f t="shared" si="0"/>
        <v>10.834813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0.41278699999999979</v>
      </c>
      <c r="BB49">
        <f t="shared" si="0"/>
        <v>10.834813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0.41278699999999979</v>
      </c>
      <c r="BB50">
        <f t="shared" si="0"/>
        <v>10.834813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0.41278699999999979</v>
      </c>
      <c r="BB51">
        <f t="shared" si="0"/>
        <v>10.834813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0.41278699999999979</v>
      </c>
      <c r="BB52">
        <f t="shared" si="0"/>
        <v>10.834813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0.41278699999999979</v>
      </c>
      <c r="BB53">
        <f t="shared" si="0"/>
        <v>10.834813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0.41278699999999979</v>
      </c>
      <c r="BB54">
        <f t="shared" si="0"/>
        <v>10.834813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0.41278699999999979</v>
      </c>
      <c r="BB55">
        <f t="shared" si="0"/>
        <v>10.834813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0.41278699999999979</v>
      </c>
      <c r="BB56">
        <f t="shared" si="0"/>
        <v>10.834813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0.41278699999999979</v>
      </c>
      <c r="BB57">
        <f t="shared" si="0"/>
        <v>10.834813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0.41278699999999979</v>
      </c>
      <c r="BB58">
        <f t="shared" si="0"/>
        <v>10.834813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0.41278699999999979</v>
      </c>
      <c r="BB59">
        <f t="shared" si="0"/>
        <v>10.834813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0.41278699999999979</v>
      </c>
      <c r="BB60">
        <f t="shared" si="0"/>
        <v>10.834813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0.41278699999999979</v>
      </c>
      <c r="BB61">
        <f t="shared" si="0"/>
        <v>10.834813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0.41278699999999979</v>
      </c>
      <c r="BB62">
        <f t="shared" si="0"/>
        <v>10.834813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0.41278699999999979</v>
      </c>
      <c r="BB63">
        <f t="shared" si="0"/>
        <v>10.834813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0.41278699999999979</v>
      </c>
      <c r="BB64">
        <f t="shared" si="0"/>
        <v>10.834813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0.41278699999999979</v>
      </c>
      <c r="BB65">
        <f t="shared" si="0"/>
        <v>10.834813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0.41278699999999979</v>
      </c>
      <c r="BB66">
        <f t="shared" si="0"/>
        <v>10.834813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0.41278699999999979</v>
      </c>
      <c r="BB67">
        <f t="shared" si="0"/>
        <v>10.834813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0.41278699999999979</v>
      </c>
      <c r="BB68">
        <f t="shared" ref="BB68:BB99" si="1">SUM(B68:AZ68)-BA68</f>
        <v>10.834813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0.41278699999999979</v>
      </c>
      <c r="BB69">
        <f t="shared" si="1"/>
        <v>10.834813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0.41278699999999979</v>
      </c>
      <c r="BB70">
        <f t="shared" si="1"/>
        <v>10.834813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0.41278699999999979</v>
      </c>
      <c r="BB71">
        <f t="shared" si="1"/>
        <v>10.834813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0.41278699999999979</v>
      </c>
      <c r="BB72">
        <f t="shared" si="1"/>
        <v>10.834813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0.41278699999999979</v>
      </c>
      <c r="BB73">
        <f t="shared" si="1"/>
        <v>10.834813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0.41278699999999979</v>
      </c>
      <c r="BB74">
        <f t="shared" si="1"/>
        <v>10.834813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0.41278699999999979</v>
      </c>
      <c r="BB75">
        <f t="shared" si="1"/>
        <v>10.834813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0.41278699999999979</v>
      </c>
      <c r="BB76">
        <f t="shared" si="1"/>
        <v>10.834813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0.41278699999999979</v>
      </c>
      <c r="BB77">
        <f t="shared" si="1"/>
        <v>10.834813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0.41278699999999979</v>
      </c>
      <c r="BB78">
        <f t="shared" si="1"/>
        <v>10.834813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0.41278699999999979</v>
      </c>
      <c r="BB79">
        <f t="shared" si="1"/>
        <v>10.834813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0.41278699999999979</v>
      </c>
      <c r="BB80">
        <f t="shared" si="1"/>
        <v>10.834813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0.41278699999999979</v>
      </c>
      <c r="BB81">
        <f t="shared" si="1"/>
        <v>10.834813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0.41278699999999979</v>
      </c>
      <c r="BB82">
        <f t="shared" si="1"/>
        <v>10.834813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0.41278699999999979</v>
      </c>
      <c r="BB83">
        <f t="shared" si="1"/>
        <v>10.834813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0.41278699999999979</v>
      </c>
      <c r="BB84">
        <f t="shared" si="1"/>
        <v>10.834813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0.41278699999999979</v>
      </c>
      <c r="BB85">
        <f t="shared" si="1"/>
        <v>10.834813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0.41278699999999979</v>
      </c>
      <c r="BB86">
        <f t="shared" si="1"/>
        <v>10.834813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0.41278699999999979</v>
      </c>
      <c r="BB87">
        <f t="shared" si="1"/>
        <v>10.834813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0.41278699999999979</v>
      </c>
      <c r="BB88">
        <f t="shared" si="1"/>
        <v>10.834813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0.41278699999999979</v>
      </c>
      <c r="BB89">
        <f t="shared" si="1"/>
        <v>10.834813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0.41278699999999979</v>
      </c>
      <c r="BB90">
        <f t="shared" si="1"/>
        <v>10.834813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0.41278699999999979</v>
      </c>
      <c r="BB91">
        <f t="shared" si="1"/>
        <v>10.834813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0.41278699999999979</v>
      </c>
      <c r="BB92">
        <f t="shared" si="1"/>
        <v>10.834813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0.41278699999999979</v>
      </c>
      <c r="BB93">
        <f t="shared" si="1"/>
        <v>10.834813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0.41278699999999979</v>
      </c>
      <c r="BB94">
        <f t="shared" si="1"/>
        <v>10.834813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0.41278699999999979</v>
      </c>
      <c r="BB95">
        <f t="shared" si="1"/>
        <v>10.834813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0.41278699999999979</v>
      </c>
      <c r="BB96">
        <f t="shared" si="1"/>
        <v>10.834813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0.41278699999999979</v>
      </c>
      <c r="BB97">
        <f t="shared" si="1"/>
        <v>10.834813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0.41278699999999979</v>
      </c>
      <c r="BB98">
        <f t="shared" si="1"/>
        <v>10.834813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0.26897070750000018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9.8712270000000189E-3</v>
      </c>
      <c r="BB99">
        <f t="shared" si="1"/>
        <v>0.25909948050000015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154.88999999999999</v>
      </c>
      <c r="L3" s="202">
        <v>122.31</v>
      </c>
      <c r="M3" s="202">
        <v>80.09</v>
      </c>
      <c r="N3" s="202">
        <v>49.97</v>
      </c>
      <c r="O3" s="202">
        <v>70.599999999999994</v>
      </c>
      <c r="P3" s="202">
        <v>23.41</v>
      </c>
      <c r="Q3" s="202">
        <v>4.6100000000000003</v>
      </c>
      <c r="R3" s="202">
        <v>17.93</v>
      </c>
      <c r="S3" s="202">
        <v>11.16</v>
      </c>
      <c r="T3" s="202">
        <v>0</v>
      </c>
      <c r="U3" s="202">
        <v>49.86</v>
      </c>
      <c r="V3" s="202">
        <v>8.76</v>
      </c>
      <c r="W3" s="202">
        <v>19.010000000000002</v>
      </c>
      <c r="X3" s="202">
        <v>62.41</v>
      </c>
      <c r="Y3" s="202">
        <v>0</v>
      </c>
      <c r="Z3" s="202">
        <v>117.74</v>
      </c>
      <c r="AA3" s="202">
        <v>38.17</v>
      </c>
      <c r="AB3" s="202">
        <v>0</v>
      </c>
      <c r="AC3" s="202">
        <v>8.16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5.24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154.88999999999999</v>
      </c>
      <c r="L4" s="202">
        <v>122.31</v>
      </c>
      <c r="M4" s="202">
        <v>80.09</v>
      </c>
      <c r="N4" s="202">
        <v>49.97</v>
      </c>
      <c r="O4" s="202">
        <v>70.599999999999994</v>
      </c>
      <c r="P4" s="202">
        <v>23.41</v>
      </c>
      <c r="Q4" s="202">
        <v>4.6100000000000003</v>
      </c>
      <c r="R4" s="202">
        <v>17.93</v>
      </c>
      <c r="S4" s="202">
        <v>11.16</v>
      </c>
      <c r="T4" s="202">
        <v>0</v>
      </c>
      <c r="U4" s="202">
        <v>49.86</v>
      </c>
      <c r="V4" s="202">
        <v>8.76</v>
      </c>
      <c r="W4" s="202">
        <v>19.010000000000002</v>
      </c>
      <c r="X4" s="202">
        <v>62.41</v>
      </c>
      <c r="Y4" s="202">
        <v>0</v>
      </c>
      <c r="Z4" s="202">
        <v>117.74</v>
      </c>
      <c r="AA4" s="202">
        <v>38.17</v>
      </c>
      <c r="AB4" s="202">
        <v>0</v>
      </c>
      <c r="AC4" s="202">
        <v>8.16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5.24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154.88999999999999</v>
      </c>
      <c r="L5" s="202">
        <v>122.31</v>
      </c>
      <c r="M5" s="202">
        <v>80.09</v>
      </c>
      <c r="N5" s="202">
        <v>49.97</v>
      </c>
      <c r="O5" s="202">
        <v>70.599999999999994</v>
      </c>
      <c r="P5" s="202">
        <v>23.41</v>
      </c>
      <c r="Q5" s="202">
        <v>4.6100000000000003</v>
      </c>
      <c r="R5" s="202">
        <v>17.93</v>
      </c>
      <c r="S5" s="202">
        <v>11.16</v>
      </c>
      <c r="T5" s="202">
        <v>0</v>
      </c>
      <c r="U5" s="202">
        <v>49.86</v>
      </c>
      <c r="V5" s="202">
        <v>8.76</v>
      </c>
      <c r="W5" s="202">
        <v>19.010000000000002</v>
      </c>
      <c r="X5" s="202">
        <v>62.41</v>
      </c>
      <c r="Y5" s="202">
        <v>0</v>
      </c>
      <c r="Z5" s="202">
        <v>117.74</v>
      </c>
      <c r="AA5" s="202">
        <v>38.17</v>
      </c>
      <c r="AB5" s="202">
        <v>0</v>
      </c>
      <c r="AC5" s="202">
        <v>8.39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5.24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154.88999999999999</v>
      </c>
      <c r="L6" s="202">
        <v>122.31</v>
      </c>
      <c r="M6" s="202">
        <v>80.09</v>
      </c>
      <c r="N6" s="202">
        <v>49.97</v>
      </c>
      <c r="O6" s="202">
        <v>70.599999999999994</v>
      </c>
      <c r="P6" s="202">
        <v>23.41</v>
      </c>
      <c r="Q6" s="202">
        <v>4.6100000000000003</v>
      </c>
      <c r="R6" s="202">
        <v>17.93</v>
      </c>
      <c r="S6" s="202">
        <v>11.16</v>
      </c>
      <c r="T6" s="202">
        <v>0</v>
      </c>
      <c r="U6" s="202">
        <v>49.86</v>
      </c>
      <c r="V6" s="202">
        <v>8.76</v>
      </c>
      <c r="W6" s="202">
        <v>19.010000000000002</v>
      </c>
      <c r="X6" s="202">
        <v>62.41</v>
      </c>
      <c r="Y6" s="202">
        <v>0</v>
      </c>
      <c r="Z6" s="202">
        <v>117.74</v>
      </c>
      <c r="AA6" s="202">
        <v>38.17</v>
      </c>
      <c r="AB6" s="202">
        <v>0</v>
      </c>
      <c r="AC6" s="202">
        <v>8.39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5.24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154.88999999999999</v>
      </c>
      <c r="L7" s="202">
        <v>122.31</v>
      </c>
      <c r="M7" s="202">
        <v>80.09</v>
      </c>
      <c r="N7" s="202">
        <v>49.97</v>
      </c>
      <c r="O7" s="202">
        <v>70.599999999999994</v>
      </c>
      <c r="P7" s="202">
        <v>23.41</v>
      </c>
      <c r="Q7" s="202">
        <v>4.6100000000000003</v>
      </c>
      <c r="R7" s="202">
        <v>17.93</v>
      </c>
      <c r="S7" s="202">
        <v>11.16</v>
      </c>
      <c r="T7" s="202">
        <v>0</v>
      </c>
      <c r="U7" s="202">
        <v>49.86</v>
      </c>
      <c r="V7" s="202">
        <v>8.76</v>
      </c>
      <c r="W7" s="202">
        <v>18.739999999999998</v>
      </c>
      <c r="X7" s="202">
        <v>62.41</v>
      </c>
      <c r="Y7" s="202">
        <v>0</v>
      </c>
      <c r="Z7" s="202">
        <v>117.74</v>
      </c>
      <c r="AA7" s="202">
        <v>38.17</v>
      </c>
      <c r="AB7" s="202">
        <v>0</v>
      </c>
      <c r="AC7" s="202">
        <v>8.39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5.37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154.88999999999999</v>
      </c>
      <c r="L8" s="202">
        <v>122.31</v>
      </c>
      <c r="M8" s="202">
        <v>80.09</v>
      </c>
      <c r="N8" s="202">
        <v>49.97</v>
      </c>
      <c r="O8" s="202">
        <v>70.599999999999994</v>
      </c>
      <c r="P8" s="202">
        <v>23.41</v>
      </c>
      <c r="Q8" s="202">
        <v>4.6100000000000003</v>
      </c>
      <c r="R8" s="202">
        <v>17.93</v>
      </c>
      <c r="S8" s="202">
        <v>11.16</v>
      </c>
      <c r="T8" s="202">
        <v>0</v>
      </c>
      <c r="U8" s="202">
        <v>49.86</v>
      </c>
      <c r="V8" s="202">
        <v>8.76</v>
      </c>
      <c r="W8" s="202">
        <v>18.739999999999998</v>
      </c>
      <c r="X8" s="202">
        <v>62.41</v>
      </c>
      <c r="Y8" s="202">
        <v>0</v>
      </c>
      <c r="Z8" s="202">
        <v>117.74</v>
      </c>
      <c r="AA8" s="202">
        <v>38.17</v>
      </c>
      <c r="AB8" s="202">
        <v>0</v>
      </c>
      <c r="AC8" s="202">
        <v>8.16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5.56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154.88999999999999</v>
      </c>
      <c r="L9" s="202">
        <v>122.31</v>
      </c>
      <c r="M9" s="202">
        <v>80.09</v>
      </c>
      <c r="N9" s="202">
        <v>49.97</v>
      </c>
      <c r="O9" s="202">
        <v>70.599999999999994</v>
      </c>
      <c r="P9" s="202">
        <v>23.41</v>
      </c>
      <c r="Q9" s="202">
        <v>4.6100000000000003</v>
      </c>
      <c r="R9" s="202">
        <v>17.93</v>
      </c>
      <c r="S9" s="202">
        <v>11.16</v>
      </c>
      <c r="T9" s="202">
        <v>0</v>
      </c>
      <c r="U9" s="202">
        <v>49.86</v>
      </c>
      <c r="V9" s="202">
        <v>8.76</v>
      </c>
      <c r="W9" s="202">
        <v>18.739999999999998</v>
      </c>
      <c r="X9" s="202">
        <v>62.41</v>
      </c>
      <c r="Y9" s="202">
        <v>0</v>
      </c>
      <c r="Z9" s="202">
        <v>117.74</v>
      </c>
      <c r="AA9" s="202">
        <v>38.17</v>
      </c>
      <c r="AB9" s="202">
        <v>0</v>
      </c>
      <c r="AC9" s="202">
        <v>13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9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154.88999999999999</v>
      </c>
      <c r="L10" s="202">
        <v>122.31</v>
      </c>
      <c r="M10" s="202">
        <v>80.09</v>
      </c>
      <c r="N10" s="202">
        <v>49.97</v>
      </c>
      <c r="O10" s="202">
        <v>70.599999999999994</v>
      </c>
      <c r="P10" s="202">
        <v>23.41</v>
      </c>
      <c r="Q10" s="202">
        <v>4.6100000000000003</v>
      </c>
      <c r="R10" s="202">
        <v>17.93</v>
      </c>
      <c r="S10" s="202">
        <v>11.16</v>
      </c>
      <c r="T10" s="202">
        <v>0</v>
      </c>
      <c r="U10" s="202">
        <v>49.86</v>
      </c>
      <c r="V10" s="202">
        <v>8.76</v>
      </c>
      <c r="W10" s="202">
        <v>18.739999999999998</v>
      </c>
      <c r="X10" s="202">
        <v>62.41</v>
      </c>
      <c r="Y10" s="202">
        <v>0</v>
      </c>
      <c r="Z10" s="202">
        <v>117.74</v>
      </c>
      <c r="AA10" s="202">
        <v>38.17</v>
      </c>
      <c r="AB10" s="202">
        <v>0</v>
      </c>
      <c r="AC10" s="202">
        <v>13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9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154.88999999999999</v>
      </c>
      <c r="L11" s="202">
        <v>122.31</v>
      </c>
      <c r="M11" s="202">
        <v>83.31</v>
      </c>
      <c r="N11" s="202">
        <v>49.97</v>
      </c>
      <c r="O11" s="202">
        <v>70.599999999999994</v>
      </c>
      <c r="P11" s="202">
        <v>23.41</v>
      </c>
      <c r="Q11" s="202">
        <v>4.6100000000000003</v>
      </c>
      <c r="R11" s="202">
        <v>17.93</v>
      </c>
      <c r="S11" s="202">
        <v>11.16</v>
      </c>
      <c r="T11" s="202">
        <v>0</v>
      </c>
      <c r="U11" s="202">
        <v>49.86</v>
      </c>
      <c r="V11" s="202">
        <v>8.76</v>
      </c>
      <c r="W11" s="202">
        <v>18.739999999999998</v>
      </c>
      <c r="X11" s="202">
        <v>62.41</v>
      </c>
      <c r="Y11" s="202">
        <v>0</v>
      </c>
      <c r="Z11" s="202">
        <v>117.74</v>
      </c>
      <c r="AA11" s="202">
        <v>38.17</v>
      </c>
      <c r="AB11" s="202">
        <v>0</v>
      </c>
      <c r="AC11" s="202">
        <v>13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9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154.88999999999999</v>
      </c>
      <c r="L12" s="202">
        <v>122.31</v>
      </c>
      <c r="M12" s="202">
        <v>83.31</v>
      </c>
      <c r="N12" s="202">
        <v>49.97</v>
      </c>
      <c r="O12" s="202">
        <v>70.599999999999994</v>
      </c>
      <c r="P12" s="202">
        <v>23.41</v>
      </c>
      <c r="Q12" s="202">
        <v>4.62</v>
      </c>
      <c r="R12" s="202">
        <v>17.940000000000001</v>
      </c>
      <c r="S12" s="202">
        <v>11.17</v>
      </c>
      <c r="T12" s="202">
        <v>0</v>
      </c>
      <c r="U12" s="202">
        <v>49.86</v>
      </c>
      <c r="V12" s="202">
        <v>8.76</v>
      </c>
      <c r="W12" s="202">
        <v>18.739999999999998</v>
      </c>
      <c r="X12" s="202">
        <v>62.41</v>
      </c>
      <c r="Y12" s="202">
        <v>0</v>
      </c>
      <c r="Z12" s="202">
        <v>117.74</v>
      </c>
      <c r="AA12" s="202">
        <v>38.17</v>
      </c>
      <c r="AB12" s="202">
        <v>0</v>
      </c>
      <c r="AC12" s="202">
        <v>13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9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154.88999999999999</v>
      </c>
      <c r="L13" s="202">
        <v>122.31</v>
      </c>
      <c r="M13" s="202">
        <v>83.31</v>
      </c>
      <c r="N13" s="202">
        <v>49.97</v>
      </c>
      <c r="O13" s="202">
        <v>70.599999999999994</v>
      </c>
      <c r="P13" s="202">
        <v>23.41</v>
      </c>
      <c r="Q13" s="202">
        <v>4.62</v>
      </c>
      <c r="R13" s="202">
        <v>17.940000000000001</v>
      </c>
      <c r="S13" s="202">
        <v>11.17</v>
      </c>
      <c r="T13" s="202">
        <v>0</v>
      </c>
      <c r="U13" s="202">
        <v>49.86</v>
      </c>
      <c r="V13" s="202">
        <v>8.76</v>
      </c>
      <c r="W13" s="202">
        <v>18.739999999999998</v>
      </c>
      <c r="X13" s="202">
        <v>62.41</v>
      </c>
      <c r="Y13" s="202">
        <v>0</v>
      </c>
      <c r="Z13" s="202">
        <v>117.74</v>
      </c>
      <c r="AA13" s="202">
        <v>38.17</v>
      </c>
      <c r="AB13" s="202">
        <v>0</v>
      </c>
      <c r="AC13" s="202">
        <v>13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9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154.88999999999999</v>
      </c>
      <c r="L14" s="202">
        <v>122.31</v>
      </c>
      <c r="M14" s="202">
        <v>83.31</v>
      </c>
      <c r="N14" s="202">
        <v>49.97</v>
      </c>
      <c r="O14" s="202">
        <v>70.599999999999994</v>
      </c>
      <c r="P14" s="202">
        <v>23.41</v>
      </c>
      <c r="Q14" s="202">
        <v>4.62</v>
      </c>
      <c r="R14" s="202">
        <v>17.940000000000001</v>
      </c>
      <c r="S14" s="202">
        <v>11.17</v>
      </c>
      <c r="T14" s="202">
        <v>0</v>
      </c>
      <c r="U14" s="202">
        <v>49.86</v>
      </c>
      <c r="V14" s="202">
        <v>8.76</v>
      </c>
      <c r="W14" s="202">
        <v>18.739999999999998</v>
      </c>
      <c r="X14" s="202">
        <v>62.41</v>
      </c>
      <c r="Y14" s="202">
        <v>0</v>
      </c>
      <c r="Z14" s="202">
        <v>117.74</v>
      </c>
      <c r="AA14" s="202">
        <v>38.17</v>
      </c>
      <c r="AB14" s="202">
        <v>0</v>
      </c>
      <c r="AC14" s="202">
        <v>13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9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154.88999999999999</v>
      </c>
      <c r="L15" s="202">
        <v>122.31</v>
      </c>
      <c r="M15" s="202">
        <v>80.09</v>
      </c>
      <c r="N15" s="202">
        <v>49.97</v>
      </c>
      <c r="O15" s="202">
        <v>70.599999999999994</v>
      </c>
      <c r="P15" s="202">
        <v>23.41</v>
      </c>
      <c r="Q15" s="202">
        <v>4.62</v>
      </c>
      <c r="R15" s="202">
        <v>17.940000000000001</v>
      </c>
      <c r="S15" s="202">
        <v>11.17</v>
      </c>
      <c r="T15" s="202">
        <v>0</v>
      </c>
      <c r="U15" s="202">
        <v>49.86</v>
      </c>
      <c r="V15" s="202">
        <v>8.76</v>
      </c>
      <c r="W15" s="202">
        <v>19.010000000000002</v>
      </c>
      <c r="X15" s="202">
        <v>62.41</v>
      </c>
      <c r="Y15" s="202">
        <v>0</v>
      </c>
      <c r="Z15" s="202">
        <v>117.74</v>
      </c>
      <c r="AA15" s="202">
        <v>38.17</v>
      </c>
      <c r="AB15" s="202">
        <v>0</v>
      </c>
      <c r="AC15" s="202">
        <v>13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9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154.88999999999999</v>
      </c>
      <c r="L16" s="202">
        <v>122.31</v>
      </c>
      <c r="M16" s="202">
        <v>80.09</v>
      </c>
      <c r="N16" s="202">
        <v>49.97</v>
      </c>
      <c r="O16" s="202">
        <v>70.599999999999994</v>
      </c>
      <c r="P16" s="202">
        <v>23.41</v>
      </c>
      <c r="Q16" s="202">
        <v>4.62</v>
      </c>
      <c r="R16" s="202">
        <v>17.940000000000001</v>
      </c>
      <c r="S16" s="202">
        <v>11.17</v>
      </c>
      <c r="T16" s="202">
        <v>0</v>
      </c>
      <c r="U16" s="202">
        <v>49.86</v>
      </c>
      <c r="V16" s="202">
        <v>8.76</v>
      </c>
      <c r="W16" s="202">
        <v>19.010000000000002</v>
      </c>
      <c r="X16" s="202">
        <v>62.41</v>
      </c>
      <c r="Y16" s="202">
        <v>0</v>
      </c>
      <c r="Z16" s="202">
        <v>117.74</v>
      </c>
      <c r="AA16" s="202">
        <v>38.17</v>
      </c>
      <c r="AB16" s="202">
        <v>0</v>
      </c>
      <c r="AC16" s="202">
        <v>13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9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154.88999999999999</v>
      </c>
      <c r="L17" s="202">
        <v>122.31</v>
      </c>
      <c r="M17" s="202">
        <v>80.09</v>
      </c>
      <c r="N17" s="202">
        <v>49.97</v>
      </c>
      <c r="O17" s="202">
        <v>70.599999999999994</v>
      </c>
      <c r="P17" s="202">
        <v>23.41</v>
      </c>
      <c r="Q17" s="202">
        <v>4.62</v>
      </c>
      <c r="R17" s="202">
        <v>17.940000000000001</v>
      </c>
      <c r="S17" s="202">
        <v>11.17</v>
      </c>
      <c r="T17" s="202">
        <v>0</v>
      </c>
      <c r="U17" s="202">
        <v>49.86</v>
      </c>
      <c r="V17" s="202">
        <v>8.76</v>
      </c>
      <c r="W17" s="202">
        <v>19.010000000000002</v>
      </c>
      <c r="X17" s="202">
        <v>62.41</v>
      </c>
      <c r="Y17" s="202">
        <v>0</v>
      </c>
      <c r="Z17" s="202">
        <v>117.74</v>
      </c>
      <c r="AA17" s="202">
        <v>38.17</v>
      </c>
      <c r="AB17" s="202">
        <v>0</v>
      </c>
      <c r="AC17" s="202">
        <v>13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9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154.88999999999999</v>
      </c>
      <c r="L18" s="202">
        <v>122.31</v>
      </c>
      <c r="M18" s="202">
        <v>80.09</v>
      </c>
      <c r="N18" s="202">
        <v>49.97</v>
      </c>
      <c r="O18" s="202">
        <v>70.599999999999994</v>
      </c>
      <c r="P18" s="202">
        <v>23.41</v>
      </c>
      <c r="Q18" s="202">
        <v>4.62</v>
      </c>
      <c r="R18" s="202">
        <v>17.940000000000001</v>
      </c>
      <c r="S18" s="202">
        <v>11.17</v>
      </c>
      <c r="T18" s="202">
        <v>0</v>
      </c>
      <c r="U18" s="202">
        <v>49.86</v>
      </c>
      <c r="V18" s="202">
        <v>8.76</v>
      </c>
      <c r="W18" s="202">
        <v>19.010000000000002</v>
      </c>
      <c r="X18" s="202">
        <v>62.41</v>
      </c>
      <c r="Y18" s="202">
        <v>0</v>
      </c>
      <c r="Z18" s="202">
        <v>117.74</v>
      </c>
      <c r="AA18" s="202">
        <v>38.17</v>
      </c>
      <c r="AB18" s="202">
        <v>0</v>
      </c>
      <c r="AC18" s="202">
        <v>13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9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154.88999999999999</v>
      </c>
      <c r="L19" s="202">
        <v>122.31</v>
      </c>
      <c r="M19" s="202">
        <v>80.09</v>
      </c>
      <c r="N19" s="202">
        <v>49.97</v>
      </c>
      <c r="O19" s="202">
        <v>70.599999999999994</v>
      </c>
      <c r="P19" s="202">
        <v>23.41</v>
      </c>
      <c r="Q19" s="202">
        <v>4.62</v>
      </c>
      <c r="R19" s="202">
        <v>17.940000000000001</v>
      </c>
      <c r="S19" s="202">
        <v>11.17</v>
      </c>
      <c r="T19" s="202">
        <v>0</v>
      </c>
      <c r="U19" s="202">
        <v>49.86</v>
      </c>
      <c r="V19" s="202">
        <v>8.76</v>
      </c>
      <c r="W19" s="202">
        <v>19.010000000000002</v>
      </c>
      <c r="X19" s="202">
        <v>62.41</v>
      </c>
      <c r="Y19" s="202">
        <v>0</v>
      </c>
      <c r="Z19" s="202">
        <v>117.74</v>
      </c>
      <c r="AA19" s="202">
        <v>38.17</v>
      </c>
      <c r="AB19" s="202">
        <v>0</v>
      </c>
      <c r="AC19" s="202">
        <v>13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9.44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154.88999999999999</v>
      </c>
      <c r="L20" s="202">
        <v>122.31</v>
      </c>
      <c r="M20" s="202">
        <v>80.09</v>
      </c>
      <c r="N20" s="202">
        <v>49.97</v>
      </c>
      <c r="O20" s="202">
        <v>70.599999999999994</v>
      </c>
      <c r="P20" s="202">
        <v>23.41</v>
      </c>
      <c r="Q20" s="202">
        <v>4.62</v>
      </c>
      <c r="R20" s="202">
        <v>17.940000000000001</v>
      </c>
      <c r="S20" s="202">
        <v>11.17</v>
      </c>
      <c r="T20" s="202">
        <v>0</v>
      </c>
      <c r="U20" s="202">
        <v>49.86</v>
      </c>
      <c r="V20" s="202">
        <v>8.76</v>
      </c>
      <c r="W20" s="202">
        <v>19.010000000000002</v>
      </c>
      <c r="X20" s="202">
        <v>62.41</v>
      </c>
      <c r="Y20" s="202">
        <v>0</v>
      </c>
      <c r="Z20" s="202">
        <v>117.74</v>
      </c>
      <c r="AA20" s="202">
        <v>38.17</v>
      </c>
      <c r="AB20" s="202">
        <v>0</v>
      </c>
      <c r="AC20" s="202">
        <v>13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9.44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154.88999999999999</v>
      </c>
      <c r="L21" s="202">
        <v>122.31</v>
      </c>
      <c r="M21" s="202">
        <v>80.09</v>
      </c>
      <c r="N21" s="202">
        <v>49.97</v>
      </c>
      <c r="O21" s="202">
        <v>70.599999999999994</v>
      </c>
      <c r="P21" s="202">
        <v>23.41</v>
      </c>
      <c r="Q21" s="202">
        <v>4.62</v>
      </c>
      <c r="R21" s="202">
        <v>17.940000000000001</v>
      </c>
      <c r="S21" s="202">
        <v>11.17</v>
      </c>
      <c r="T21" s="202">
        <v>0</v>
      </c>
      <c r="U21" s="202">
        <v>49.86</v>
      </c>
      <c r="V21" s="202">
        <v>8.76</v>
      </c>
      <c r="W21" s="202">
        <v>19.010000000000002</v>
      </c>
      <c r="X21" s="202">
        <v>62.41</v>
      </c>
      <c r="Y21" s="202">
        <v>0</v>
      </c>
      <c r="Z21" s="202">
        <v>117.74</v>
      </c>
      <c r="AA21" s="202">
        <v>38.17</v>
      </c>
      <c r="AB21" s="202">
        <v>0</v>
      </c>
      <c r="AC21" s="202">
        <v>13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9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154.88999999999999</v>
      </c>
      <c r="L22" s="202">
        <v>122.31</v>
      </c>
      <c r="M22" s="202">
        <v>80.09</v>
      </c>
      <c r="N22" s="202">
        <v>49.97</v>
      </c>
      <c r="O22" s="202">
        <v>70.599999999999994</v>
      </c>
      <c r="P22" s="202">
        <v>23.41</v>
      </c>
      <c r="Q22" s="202">
        <v>4.62</v>
      </c>
      <c r="R22" s="202">
        <v>17.940000000000001</v>
      </c>
      <c r="S22" s="202">
        <v>11.17</v>
      </c>
      <c r="T22" s="202">
        <v>0</v>
      </c>
      <c r="U22" s="202">
        <v>49.86</v>
      </c>
      <c r="V22" s="202">
        <v>8.76</v>
      </c>
      <c r="W22" s="202">
        <v>19.010000000000002</v>
      </c>
      <c r="X22" s="202">
        <v>62.41</v>
      </c>
      <c r="Y22" s="202">
        <v>0</v>
      </c>
      <c r="Z22" s="202">
        <v>117.74</v>
      </c>
      <c r="AA22" s="202">
        <v>38.17</v>
      </c>
      <c r="AB22" s="202">
        <v>0</v>
      </c>
      <c r="AC22" s="202">
        <v>13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9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154.88999999999999</v>
      </c>
      <c r="L23" s="202">
        <v>122.31</v>
      </c>
      <c r="M23" s="202">
        <v>60.1</v>
      </c>
      <c r="N23" s="202">
        <v>49.97</v>
      </c>
      <c r="O23" s="202">
        <v>70.599999999999994</v>
      </c>
      <c r="P23" s="202">
        <v>23.41</v>
      </c>
      <c r="Q23" s="202">
        <v>4.62</v>
      </c>
      <c r="R23" s="202">
        <v>17.940000000000001</v>
      </c>
      <c r="S23" s="202">
        <v>11.17</v>
      </c>
      <c r="T23" s="202">
        <v>0</v>
      </c>
      <c r="U23" s="202">
        <v>49.86</v>
      </c>
      <c r="V23" s="202">
        <v>8.76</v>
      </c>
      <c r="W23" s="202">
        <v>19.010000000000002</v>
      </c>
      <c r="X23" s="202">
        <v>62.41</v>
      </c>
      <c r="Y23" s="202">
        <v>0</v>
      </c>
      <c r="Z23" s="202">
        <v>117.74</v>
      </c>
      <c r="AA23" s="202">
        <v>38.17</v>
      </c>
      <c r="AB23" s="202">
        <v>0</v>
      </c>
      <c r="AC23" s="202">
        <v>13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9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154.88999999999999</v>
      </c>
      <c r="L24" s="202">
        <v>122.31</v>
      </c>
      <c r="M24" s="202">
        <v>60.1</v>
      </c>
      <c r="N24" s="202">
        <v>49.97</v>
      </c>
      <c r="O24" s="202">
        <v>70.599999999999994</v>
      </c>
      <c r="P24" s="202">
        <v>23.41</v>
      </c>
      <c r="Q24" s="202">
        <v>4.62</v>
      </c>
      <c r="R24" s="202">
        <v>17.940000000000001</v>
      </c>
      <c r="S24" s="202">
        <v>11.17</v>
      </c>
      <c r="T24" s="202">
        <v>0</v>
      </c>
      <c r="U24" s="202">
        <v>49.86</v>
      </c>
      <c r="V24" s="202">
        <v>8.76</v>
      </c>
      <c r="W24" s="202">
        <v>19.010000000000002</v>
      </c>
      <c r="X24" s="202">
        <v>62.41</v>
      </c>
      <c r="Y24" s="202">
        <v>0</v>
      </c>
      <c r="Z24" s="202">
        <v>117.74</v>
      </c>
      <c r="AA24" s="202">
        <v>38.17</v>
      </c>
      <c r="AB24" s="202">
        <v>0</v>
      </c>
      <c r="AC24" s="202">
        <v>13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9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154.88999999999999</v>
      </c>
      <c r="L25" s="202">
        <v>122.31</v>
      </c>
      <c r="M25" s="202">
        <v>60.1</v>
      </c>
      <c r="N25" s="202">
        <v>49.97</v>
      </c>
      <c r="O25" s="202">
        <v>70.599999999999994</v>
      </c>
      <c r="P25" s="202">
        <v>23.41</v>
      </c>
      <c r="Q25" s="202">
        <v>4.6100000000000003</v>
      </c>
      <c r="R25" s="202">
        <v>17.7</v>
      </c>
      <c r="S25" s="202">
        <v>11.16</v>
      </c>
      <c r="T25" s="202">
        <v>0</v>
      </c>
      <c r="U25" s="202">
        <v>49.86</v>
      </c>
      <c r="V25" s="202">
        <v>8.76</v>
      </c>
      <c r="W25" s="202">
        <v>19.010000000000002</v>
      </c>
      <c r="X25" s="202">
        <v>62.41</v>
      </c>
      <c r="Y25" s="202">
        <v>0</v>
      </c>
      <c r="Z25" s="202">
        <v>117.74</v>
      </c>
      <c r="AA25" s="202">
        <v>38.17</v>
      </c>
      <c r="AB25" s="202">
        <v>0</v>
      </c>
      <c r="AC25" s="202">
        <v>8.6999999999999993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7.19</v>
      </c>
      <c r="AJ25" s="202">
        <v>0</v>
      </c>
      <c r="AK25" s="202">
        <v>99.62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154.88999999999999</v>
      </c>
      <c r="L26" s="202">
        <v>122.31</v>
      </c>
      <c r="M26" s="202">
        <v>60.1</v>
      </c>
      <c r="N26" s="202">
        <v>49.97</v>
      </c>
      <c r="O26" s="202">
        <v>70.599999999999994</v>
      </c>
      <c r="P26" s="202">
        <v>23.41</v>
      </c>
      <c r="Q26" s="202">
        <v>4.6100000000000003</v>
      </c>
      <c r="R26" s="202">
        <v>17.93</v>
      </c>
      <c r="S26" s="202">
        <v>11.16</v>
      </c>
      <c r="T26" s="202">
        <v>0</v>
      </c>
      <c r="U26" s="202">
        <v>49.86</v>
      </c>
      <c r="V26" s="202">
        <v>8.76</v>
      </c>
      <c r="W26" s="202">
        <v>19.010000000000002</v>
      </c>
      <c r="X26" s="202">
        <v>62.41</v>
      </c>
      <c r="Y26" s="202">
        <v>0</v>
      </c>
      <c r="Z26" s="202">
        <v>117.75</v>
      </c>
      <c r="AA26" s="202">
        <v>38.17</v>
      </c>
      <c r="AB26" s="202">
        <v>0</v>
      </c>
      <c r="AC26" s="202">
        <v>8.6999999999999993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7.41</v>
      </c>
      <c r="AJ26" s="202">
        <v>0</v>
      </c>
      <c r="AK26" s="202">
        <v>99.62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154.88999999999999</v>
      </c>
      <c r="L27" s="202">
        <v>122.31</v>
      </c>
      <c r="M27" s="202">
        <v>60.1</v>
      </c>
      <c r="N27" s="202">
        <v>49.97</v>
      </c>
      <c r="O27" s="202">
        <v>70.599999999999994</v>
      </c>
      <c r="P27" s="202">
        <v>23.41</v>
      </c>
      <c r="Q27" s="202">
        <v>4.6100000000000003</v>
      </c>
      <c r="R27" s="202">
        <v>17.93</v>
      </c>
      <c r="S27" s="202">
        <v>11.16</v>
      </c>
      <c r="T27" s="202">
        <v>0</v>
      </c>
      <c r="U27" s="202">
        <v>49.86</v>
      </c>
      <c r="V27" s="202">
        <v>8.76</v>
      </c>
      <c r="W27" s="202">
        <v>19.010000000000002</v>
      </c>
      <c r="X27" s="202">
        <v>62.41</v>
      </c>
      <c r="Y27" s="202">
        <v>0</v>
      </c>
      <c r="Z27" s="202">
        <v>117.75</v>
      </c>
      <c r="AA27" s="202">
        <v>38.17</v>
      </c>
      <c r="AB27" s="202">
        <v>0</v>
      </c>
      <c r="AC27" s="202">
        <v>8.6999999999999993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7.29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6.88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154.88999999999999</v>
      </c>
      <c r="L28" s="202">
        <v>122.31</v>
      </c>
      <c r="M28" s="202">
        <v>60.1</v>
      </c>
      <c r="N28" s="202">
        <v>49.97</v>
      </c>
      <c r="O28" s="202">
        <v>70.599999999999994</v>
      </c>
      <c r="P28" s="202">
        <v>23.41</v>
      </c>
      <c r="Q28" s="202">
        <v>4.6100000000000003</v>
      </c>
      <c r="R28" s="202">
        <v>17.93</v>
      </c>
      <c r="S28" s="202">
        <v>11.16</v>
      </c>
      <c r="T28" s="202">
        <v>0</v>
      </c>
      <c r="U28" s="202">
        <v>49.86</v>
      </c>
      <c r="V28" s="202">
        <v>8.76</v>
      </c>
      <c r="W28" s="202">
        <v>19.010000000000002</v>
      </c>
      <c r="X28" s="202">
        <v>62.41</v>
      </c>
      <c r="Y28" s="202">
        <v>0</v>
      </c>
      <c r="Z28" s="202">
        <v>117.75</v>
      </c>
      <c r="AA28" s="202">
        <v>38.17</v>
      </c>
      <c r="AB28" s="202">
        <v>0</v>
      </c>
      <c r="AC28" s="202">
        <v>8.6999999999999993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7.16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10.5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154.88999999999999</v>
      </c>
      <c r="L29" s="202">
        <v>122.31</v>
      </c>
      <c r="M29" s="202">
        <v>60.1</v>
      </c>
      <c r="N29" s="202">
        <v>49.97</v>
      </c>
      <c r="O29" s="202">
        <v>70.599999999999994</v>
      </c>
      <c r="P29" s="202">
        <v>23.41</v>
      </c>
      <c r="Q29" s="202">
        <v>4.6100000000000003</v>
      </c>
      <c r="R29" s="202">
        <v>17.93</v>
      </c>
      <c r="S29" s="202">
        <v>11.16</v>
      </c>
      <c r="T29" s="202">
        <v>0</v>
      </c>
      <c r="U29" s="202">
        <v>49.86</v>
      </c>
      <c r="V29" s="202">
        <v>8.76</v>
      </c>
      <c r="W29" s="202">
        <v>19.010000000000002</v>
      </c>
      <c r="X29" s="202">
        <v>62.41</v>
      </c>
      <c r="Y29" s="202">
        <v>0</v>
      </c>
      <c r="Z29" s="202">
        <v>117.75</v>
      </c>
      <c r="AA29" s="202">
        <v>38.17</v>
      </c>
      <c r="AB29" s="202">
        <v>0</v>
      </c>
      <c r="AC29" s="202">
        <v>8.6999999999999993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7.04</v>
      </c>
      <c r="AJ29" s="202">
        <v>0</v>
      </c>
      <c r="AK29" s="202">
        <v>99.62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10.5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154.88999999999999</v>
      </c>
      <c r="L30" s="202">
        <v>122.31</v>
      </c>
      <c r="M30" s="202">
        <v>60.1</v>
      </c>
      <c r="N30" s="202">
        <v>49.97</v>
      </c>
      <c r="O30" s="202">
        <v>70.599999999999994</v>
      </c>
      <c r="P30" s="202">
        <v>23.41</v>
      </c>
      <c r="Q30" s="202">
        <v>4.6100000000000003</v>
      </c>
      <c r="R30" s="202">
        <v>17.93</v>
      </c>
      <c r="S30" s="202">
        <v>11.16</v>
      </c>
      <c r="T30" s="202">
        <v>0</v>
      </c>
      <c r="U30" s="202">
        <v>49.86</v>
      </c>
      <c r="V30" s="202">
        <v>8.76</v>
      </c>
      <c r="W30" s="202">
        <v>19.010000000000002</v>
      </c>
      <c r="X30" s="202">
        <v>62.41</v>
      </c>
      <c r="Y30" s="202">
        <v>0</v>
      </c>
      <c r="Z30" s="202">
        <v>117.75</v>
      </c>
      <c r="AA30" s="202">
        <v>38.17</v>
      </c>
      <c r="AB30" s="202">
        <v>0</v>
      </c>
      <c r="AC30" s="202">
        <v>8.6999999999999993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6.93</v>
      </c>
      <c r="AJ30" s="202">
        <v>0</v>
      </c>
      <c r="AK30" s="202">
        <v>99.62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10.5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154.88999999999999</v>
      </c>
      <c r="L31" s="202">
        <v>115.6</v>
      </c>
      <c r="M31" s="202">
        <v>60.1</v>
      </c>
      <c r="N31" s="202">
        <v>49.97</v>
      </c>
      <c r="O31" s="202">
        <v>70.599999999999994</v>
      </c>
      <c r="P31" s="202">
        <v>23.41</v>
      </c>
      <c r="Q31" s="202">
        <v>4.6100000000000003</v>
      </c>
      <c r="R31" s="202">
        <v>17.93</v>
      </c>
      <c r="S31" s="202">
        <v>11.16</v>
      </c>
      <c r="T31" s="202">
        <v>0</v>
      </c>
      <c r="U31" s="202">
        <v>49.86</v>
      </c>
      <c r="V31" s="202">
        <v>8.76</v>
      </c>
      <c r="W31" s="202">
        <v>19.010000000000002</v>
      </c>
      <c r="X31" s="202">
        <v>62.41</v>
      </c>
      <c r="Y31" s="202">
        <v>0</v>
      </c>
      <c r="Z31" s="202">
        <v>117.75</v>
      </c>
      <c r="AA31" s="202">
        <v>38.17</v>
      </c>
      <c r="AB31" s="202">
        <v>0</v>
      </c>
      <c r="AC31" s="202">
        <v>13.22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8.83</v>
      </c>
      <c r="AJ31" s="202">
        <v>0</v>
      </c>
      <c r="AK31" s="202">
        <v>99.62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10.5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154.88999999999999</v>
      </c>
      <c r="L32" s="202">
        <v>91.51</v>
      </c>
      <c r="M32" s="202">
        <v>60.1</v>
      </c>
      <c r="N32" s="202">
        <v>49.97</v>
      </c>
      <c r="O32" s="202">
        <v>70.599999999999994</v>
      </c>
      <c r="P32" s="202">
        <v>23.41</v>
      </c>
      <c r="Q32" s="202">
        <v>4.62</v>
      </c>
      <c r="R32" s="202">
        <v>17.940000000000001</v>
      </c>
      <c r="S32" s="202">
        <v>11.17</v>
      </c>
      <c r="T32" s="202">
        <v>0</v>
      </c>
      <c r="U32" s="202">
        <v>49.86</v>
      </c>
      <c r="V32" s="202">
        <v>8.76</v>
      </c>
      <c r="W32" s="202">
        <v>19.010000000000002</v>
      </c>
      <c r="X32" s="202">
        <v>62.41</v>
      </c>
      <c r="Y32" s="202">
        <v>0</v>
      </c>
      <c r="Z32" s="202">
        <v>117.74</v>
      </c>
      <c r="AA32" s="202">
        <v>38.17</v>
      </c>
      <c r="AB32" s="202">
        <v>0</v>
      </c>
      <c r="AC32" s="202">
        <v>13.22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9</v>
      </c>
      <c r="AJ32" s="202">
        <v>0</v>
      </c>
      <c r="AK32" s="202">
        <v>99.62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10.5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154.88999999999999</v>
      </c>
      <c r="L33" s="202">
        <v>67.430000000000007</v>
      </c>
      <c r="M33" s="202">
        <v>60.1</v>
      </c>
      <c r="N33" s="202">
        <v>49.97</v>
      </c>
      <c r="O33" s="202">
        <v>70.599999999999994</v>
      </c>
      <c r="P33" s="202">
        <v>23.41</v>
      </c>
      <c r="Q33" s="202">
        <v>4.62</v>
      </c>
      <c r="R33" s="202">
        <v>17.940000000000001</v>
      </c>
      <c r="S33" s="202">
        <v>11.17</v>
      </c>
      <c r="T33" s="202">
        <v>0</v>
      </c>
      <c r="U33" s="202">
        <v>49.86</v>
      </c>
      <c r="V33" s="202">
        <v>8.76</v>
      </c>
      <c r="W33" s="202">
        <v>19.010000000000002</v>
      </c>
      <c r="X33" s="202">
        <v>62.41</v>
      </c>
      <c r="Y33" s="202">
        <v>0</v>
      </c>
      <c r="Z33" s="202">
        <v>119.07</v>
      </c>
      <c r="AA33" s="202">
        <v>38.17</v>
      </c>
      <c r="AB33" s="202">
        <v>0</v>
      </c>
      <c r="AC33" s="202">
        <v>12.22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9</v>
      </c>
      <c r="AJ33" s="202">
        <v>0</v>
      </c>
      <c r="AK33" s="202">
        <v>99.62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10.5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154.88999999999999</v>
      </c>
      <c r="L34" s="202">
        <v>67.430000000000007</v>
      </c>
      <c r="M34" s="202">
        <v>60.1</v>
      </c>
      <c r="N34" s="202">
        <v>49.97</v>
      </c>
      <c r="O34" s="202">
        <v>70.599999999999994</v>
      </c>
      <c r="P34" s="202">
        <v>23.41</v>
      </c>
      <c r="Q34" s="202">
        <v>4.62</v>
      </c>
      <c r="R34" s="202">
        <v>17.940000000000001</v>
      </c>
      <c r="S34" s="202">
        <v>11.17</v>
      </c>
      <c r="T34" s="202">
        <v>0</v>
      </c>
      <c r="U34" s="202">
        <v>49.86</v>
      </c>
      <c r="V34" s="202">
        <v>8.76</v>
      </c>
      <c r="W34" s="202">
        <v>19.010000000000002</v>
      </c>
      <c r="X34" s="202">
        <v>62.41</v>
      </c>
      <c r="Y34" s="202">
        <v>0</v>
      </c>
      <c r="Z34" s="202">
        <v>105.96</v>
      </c>
      <c r="AA34" s="202">
        <v>38.17</v>
      </c>
      <c r="AB34" s="202">
        <v>0</v>
      </c>
      <c r="AC34" s="202">
        <v>12.22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9</v>
      </c>
      <c r="AJ34" s="202">
        <v>0</v>
      </c>
      <c r="AK34" s="202">
        <v>99.62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15.5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154.88999999999999</v>
      </c>
      <c r="L35" s="202">
        <v>70</v>
      </c>
      <c r="M35" s="202">
        <v>60.1</v>
      </c>
      <c r="N35" s="202">
        <v>49.97</v>
      </c>
      <c r="O35" s="202">
        <v>70.599999999999994</v>
      </c>
      <c r="P35" s="202">
        <v>23.41</v>
      </c>
      <c r="Q35" s="202">
        <v>4.62</v>
      </c>
      <c r="R35" s="202">
        <v>17.940000000000001</v>
      </c>
      <c r="S35" s="202">
        <v>11.17</v>
      </c>
      <c r="T35" s="202">
        <v>0</v>
      </c>
      <c r="U35" s="202">
        <v>49.86</v>
      </c>
      <c r="V35" s="202">
        <v>8.76</v>
      </c>
      <c r="W35" s="202">
        <v>19.010000000000002</v>
      </c>
      <c r="X35" s="202">
        <v>62.41</v>
      </c>
      <c r="Y35" s="202">
        <v>0</v>
      </c>
      <c r="Z35" s="202">
        <v>77.599999999999994</v>
      </c>
      <c r="AA35" s="202">
        <v>38.17</v>
      </c>
      <c r="AB35" s="202">
        <v>0</v>
      </c>
      <c r="AC35" s="202">
        <v>12.22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9</v>
      </c>
      <c r="AJ35" s="202">
        <v>0</v>
      </c>
      <c r="AK35" s="202">
        <v>99.62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33.5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154.88999999999999</v>
      </c>
      <c r="L36" s="202">
        <v>70</v>
      </c>
      <c r="M36" s="202">
        <v>60.1</v>
      </c>
      <c r="N36" s="202">
        <v>49.97</v>
      </c>
      <c r="O36" s="202">
        <v>70.599999999999994</v>
      </c>
      <c r="P36" s="202">
        <v>23.41</v>
      </c>
      <c r="Q36" s="202">
        <v>4.62</v>
      </c>
      <c r="R36" s="202">
        <v>17.940000000000001</v>
      </c>
      <c r="S36" s="202">
        <v>11.17</v>
      </c>
      <c r="T36" s="202">
        <v>0</v>
      </c>
      <c r="U36" s="202">
        <v>49.86</v>
      </c>
      <c r="V36" s="202">
        <v>8.76</v>
      </c>
      <c r="W36" s="202">
        <v>19.010000000000002</v>
      </c>
      <c r="X36" s="202">
        <v>62.41</v>
      </c>
      <c r="Y36" s="202">
        <v>0</v>
      </c>
      <c r="Z36" s="202">
        <v>77.599999999999994</v>
      </c>
      <c r="AA36" s="202">
        <v>38.17</v>
      </c>
      <c r="AB36" s="202">
        <v>0</v>
      </c>
      <c r="AC36" s="202">
        <v>12.22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9</v>
      </c>
      <c r="AJ36" s="202">
        <v>0</v>
      </c>
      <c r="AK36" s="202">
        <v>99.62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33.5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86.7</v>
      </c>
      <c r="L37" s="202">
        <v>70</v>
      </c>
      <c r="M37" s="202">
        <v>60.1</v>
      </c>
      <c r="N37" s="202">
        <v>49.97</v>
      </c>
      <c r="O37" s="202">
        <v>70.599999999999994</v>
      </c>
      <c r="P37" s="202">
        <v>23.41</v>
      </c>
      <c r="Q37" s="202">
        <v>1.42</v>
      </c>
      <c r="R37" s="202">
        <v>7.87</v>
      </c>
      <c r="S37" s="202">
        <v>5</v>
      </c>
      <c r="T37" s="202">
        <v>0</v>
      </c>
      <c r="U37" s="202">
        <v>49.86</v>
      </c>
      <c r="V37" s="202">
        <v>8.76</v>
      </c>
      <c r="W37" s="202">
        <v>19.010000000000002</v>
      </c>
      <c r="X37" s="202">
        <v>62.41</v>
      </c>
      <c r="Y37" s="202">
        <v>0</v>
      </c>
      <c r="Z37" s="202">
        <v>72.209999999999994</v>
      </c>
      <c r="AA37" s="202">
        <v>38.17</v>
      </c>
      <c r="AB37" s="202">
        <v>0</v>
      </c>
      <c r="AC37" s="202">
        <v>12.22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8.83</v>
      </c>
      <c r="AJ37" s="202">
        <v>0</v>
      </c>
      <c r="AK37" s="202">
        <v>82.72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33.5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86.7</v>
      </c>
      <c r="L38" s="202">
        <v>70</v>
      </c>
      <c r="M38" s="202">
        <v>60.1</v>
      </c>
      <c r="N38" s="202">
        <v>49.97</v>
      </c>
      <c r="O38" s="202">
        <v>70.599999999999994</v>
      </c>
      <c r="P38" s="202">
        <v>23.41</v>
      </c>
      <c r="Q38" s="202">
        <v>1.42</v>
      </c>
      <c r="R38" s="202">
        <v>7.87</v>
      </c>
      <c r="S38" s="202">
        <v>5</v>
      </c>
      <c r="T38" s="202">
        <v>0</v>
      </c>
      <c r="U38" s="202">
        <v>49.86</v>
      </c>
      <c r="V38" s="202">
        <v>8.76</v>
      </c>
      <c r="W38" s="202">
        <v>19.010000000000002</v>
      </c>
      <c r="X38" s="202">
        <v>62.41</v>
      </c>
      <c r="Y38" s="202">
        <v>0</v>
      </c>
      <c r="Z38" s="202">
        <v>72.209999999999994</v>
      </c>
      <c r="AA38" s="202">
        <v>38.17</v>
      </c>
      <c r="AB38" s="202">
        <v>0</v>
      </c>
      <c r="AC38" s="202">
        <v>12.22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9.57</v>
      </c>
      <c r="AJ38" s="202">
        <v>0</v>
      </c>
      <c r="AK38" s="202">
        <v>82.72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33.5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86.7</v>
      </c>
      <c r="L39" s="202">
        <v>70</v>
      </c>
      <c r="M39" s="202">
        <v>60.1</v>
      </c>
      <c r="N39" s="202">
        <v>49.97</v>
      </c>
      <c r="O39" s="202">
        <v>70.599999999999994</v>
      </c>
      <c r="P39" s="202">
        <v>23.41</v>
      </c>
      <c r="Q39" s="202">
        <v>1.19</v>
      </c>
      <c r="R39" s="202">
        <v>7.86</v>
      </c>
      <c r="S39" s="202">
        <v>5</v>
      </c>
      <c r="T39" s="202">
        <v>0</v>
      </c>
      <c r="U39" s="202">
        <v>49.86</v>
      </c>
      <c r="V39" s="202">
        <v>8.76</v>
      </c>
      <c r="W39" s="202">
        <v>19.010000000000002</v>
      </c>
      <c r="X39" s="202">
        <v>62.41</v>
      </c>
      <c r="Y39" s="202">
        <v>0</v>
      </c>
      <c r="Z39" s="202">
        <v>57.8</v>
      </c>
      <c r="AA39" s="202">
        <v>38.17</v>
      </c>
      <c r="AB39" s="202">
        <v>0</v>
      </c>
      <c r="AC39" s="202">
        <v>12.22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9.57</v>
      </c>
      <c r="AJ39" s="202">
        <v>0</v>
      </c>
      <c r="AK39" s="202">
        <v>82.72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38.5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86.7</v>
      </c>
      <c r="L40" s="202">
        <v>70</v>
      </c>
      <c r="M40" s="202">
        <v>60.1</v>
      </c>
      <c r="N40" s="202">
        <v>49.97</v>
      </c>
      <c r="O40" s="202">
        <v>70.599999999999994</v>
      </c>
      <c r="P40" s="202">
        <v>23.41</v>
      </c>
      <c r="Q40" s="202">
        <v>1.19</v>
      </c>
      <c r="R40" s="202">
        <v>7.86</v>
      </c>
      <c r="S40" s="202">
        <v>5</v>
      </c>
      <c r="T40" s="202">
        <v>0</v>
      </c>
      <c r="U40" s="202">
        <v>49.86</v>
      </c>
      <c r="V40" s="202">
        <v>8.76</v>
      </c>
      <c r="W40" s="202">
        <v>19.010000000000002</v>
      </c>
      <c r="X40" s="202">
        <v>62.41</v>
      </c>
      <c r="Y40" s="202">
        <v>0</v>
      </c>
      <c r="Z40" s="202">
        <v>57.8</v>
      </c>
      <c r="AA40" s="202">
        <v>38.17</v>
      </c>
      <c r="AB40" s="202">
        <v>0</v>
      </c>
      <c r="AC40" s="202">
        <v>12.22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9.57</v>
      </c>
      <c r="AJ40" s="202">
        <v>0</v>
      </c>
      <c r="AK40" s="202">
        <v>82.72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38.5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90</v>
      </c>
      <c r="L41" s="202">
        <v>70</v>
      </c>
      <c r="M41" s="202">
        <v>60.1</v>
      </c>
      <c r="N41" s="202">
        <v>49.97</v>
      </c>
      <c r="O41" s="202">
        <v>70.599999999999994</v>
      </c>
      <c r="P41" s="202">
        <v>23.41</v>
      </c>
      <c r="Q41" s="202">
        <v>1.19</v>
      </c>
      <c r="R41" s="202">
        <v>7.86</v>
      </c>
      <c r="S41" s="202">
        <v>5</v>
      </c>
      <c r="T41" s="202">
        <v>0</v>
      </c>
      <c r="U41" s="202">
        <v>49.86</v>
      </c>
      <c r="V41" s="202">
        <v>8.76</v>
      </c>
      <c r="W41" s="202">
        <v>19.010000000000002</v>
      </c>
      <c r="X41" s="202">
        <v>62.41</v>
      </c>
      <c r="Y41" s="202">
        <v>0</v>
      </c>
      <c r="Z41" s="202">
        <v>57.8</v>
      </c>
      <c r="AA41" s="202">
        <v>38.17</v>
      </c>
      <c r="AB41" s="202">
        <v>0</v>
      </c>
      <c r="AC41" s="202">
        <v>12.22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9.57</v>
      </c>
      <c r="AJ41" s="202">
        <v>0</v>
      </c>
      <c r="AK41" s="202">
        <v>82.72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38.5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90</v>
      </c>
      <c r="L42" s="202">
        <v>70</v>
      </c>
      <c r="M42" s="202">
        <v>60.1</v>
      </c>
      <c r="N42" s="202">
        <v>49.97</v>
      </c>
      <c r="O42" s="202">
        <v>70.599999999999994</v>
      </c>
      <c r="P42" s="202">
        <v>23.41</v>
      </c>
      <c r="Q42" s="202">
        <v>1.19</v>
      </c>
      <c r="R42" s="202">
        <v>7.86</v>
      </c>
      <c r="S42" s="202">
        <v>5</v>
      </c>
      <c r="T42" s="202">
        <v>0</v>
      </c>
      <c r="U42" s="202">
        <v>49.86</v>
      </c>
      <c r="V42" s="202">
        <v>8.76</v>
      </c>
      <c r="W42" s="202">
        <v>19.010000000000002</v>
      </c>
      <c r="X42" s="202">
        <v>62.41</v>
      </c>
      <c r="Y42" s="202">
        <v>0</v>
      </c>
      <c r="Z42" s="202">
        <v>57.8</v>
      </c>
      <c r="AA42" s="202">
        <v>38.17</v>
      </c>
      <c r="AB42" s="202">
        <v>0</v>
      </c>
      <c r="AC42" s="202">
        <v>12.22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9.57</v>
      </c>
      <c r="AJ42" s="202">
        <v>0</v>
      </c>
      <c r="AK42" s="202">
        <v>82.72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38.5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90</v>
      </c>
      <c r="L43" s="202">
        <v>70</v>
      </c>
      <c r="M43" s="202">
        <v>60.1</v>
      </c>
      <c r="N43" s="202">
        <v>49.97</v>
      </c>
      <c r="O43" s="202">
        <v>70.599999999999994</v>
      </c>
      <c r="P43" s="202">
        <v>23.41</v>
      </c>
      <c r="Q43" s="202">
        <v>4.62</v>
      </c>
      <c r="R43" s="202">
        <v>17.940000000000001</v>
      </c>
      <c r="S43" s="202">
        <v>11.17</v>
      </c>
      <c r="T43" s="202">
        <v>0</v>
      </c>
      <c r="U43" s="202">
        <v>49.86</v>
      </c>
      <c r="V43" s="202">
        <v>8.76</v>
      </c>
      <c r="W43" s="202">
        <v>19.010000000000002</v>
      </c>
      <c r="X43" s="202">
        <v>62.41</v>
      </c>
      <c r="Y43" s="202">
        <v>0</v>
      </c>
      <c r="Z43" s="202">
        <v>57.8</v>
      </c>
      <c r="AA43" s="202">
        <v>38.17</v>
      </c>
      <c r="AB43" s="202">
        <v>0</v>
      </c>
      <c r="AC43" s="202">
        <v>12.22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10.18</v>
      </c>
      <c r="AJ43" s="202">
        <v>0</v>
      </c>
      <c r="AK43" s="202">
        <v>82.72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38.5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90</v>
      </c>
      <c r="L44" s="202">
        <v>70</v>
      </c>
      <c r="M44" s="202">
        <v>60.1</v>
      </c>
      <c r="N44" s="202">
        <v>49.97</v>
      </c>
      <c r="O44" s="202">
        <v>70.599999999999994</v>
      </c>
      <c r="P44" s="202">
        <v>23.41</v>
      </c>
      <c r="Q44" s="202">
        <v>4.62</v>
      </c>
      <c r="R44" s="202">
        <v>17.940000000000001</v>
      </c>
      <c r="S44" s="202">
        <v>11.17</v>
      </c>
      <c r="T44" s="202">
        <v>0</v>
      </c>
      <c r="U44" s="202">
        <v>49.86</v>
      </c>
      <c r="V44" s="202">
        <v>8.76</v>
      </c>
      <c r="W44" s="202">
        <v>19.010000000000002</v>
      </c>
      <c r="X44" s="202">
        <v>62.41</v>
      </c>
      <c r="Y44" s="202">
        <v>0</v>
      </c>
      <c r="Z44" s="202">
        <v>57.8</v>
      </c>
      <c r="AA44" s="202">
        <v>38.17</v>
      </c>
      <c r="AB44" s="202">
        <v>0</v>
      </c>
      <c r="AC44" s="202">
        <v>13.22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10.18</v>
      </c>
      <c r="AJ44" s="202">
        <v>0</v>
      </c>
      <c r="AK44" s="202">
        <v>82.72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38.5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85</v>
      </c>
      <c r="L45" s="202">
        <v>70</v>
      </c>
      <c r="M45" s="202">
        <v>60.1</v>
      </c>
      <c r="N45" s="202">
        <v>49.97</v>
      </c>
      <c r="O45" s="202">
        <v>70.599999999999994</v>
      </c>
      <c r="P45" s="202">
        <v>23.41</v>
      </c>
      <c r="Q45" s="202">
        <v>1.29</v>
      </c>
      <c r="R45" s="202">
        <v>6.57</v>
      </c>
      <c r="S45" s="202">
        <v>3.94</v>
      </c>
      <c r="T45" s="202">
        <v>0</v>
      </c>
      <c r="U45" s="202">
        <v>49.86</v>
      </c>
      <c r="V45" s="202">
        <v>8.44</v>
      </c>
      <c r="W45" s="202">
        <v>18.309999999999999</v>
      </c>
      <c r="X45" s="202">
        <v>60.12</v>
      </c>
      <c r="Y45" s="202">
        <v>0</v>
      </c>
      <c r="Z45" s="202">
        <v>57.8</v>
      </c>
      <c r="AA45" s="202">
        <v>38.17</v>
      </c>
      <c r="AB45" s="202">
        <v>0</v>
      </c>
      <c r="AC45" s="202">
        <v>13.22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10.18</v>
      </c>
      <c r="AJ45" s="202">
        <v>0</v>
      </c>
      <c r="AK45" s="202">
        <v>82.72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38.5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85</v>
      </c>
      <c r="L46" s="202">
        <v>70</v>
      </c>
      <c r="M46" s="202">
        <v>60.1</v>
      </c>
      <c r="N46" s="202">
        <v>49.97</v>
      </c>
      <c r="O46" s="202">
        <v>70.599999999999994</v>
      </c>
      <c r="P46" s="202">
        <v>23.41</v>
      </c>
      <c r="Q46" s="202">
        <v>1.29</v>
      </c>
      <c r="R46" s="202">
        <v>6.57</v>
      </c>
      <c r="S46" s="202">
        <v>3.94</v>
      </c>
      <c r="T46" s="202">
        <v>0</v>
      </c>
      <c r="U46" s="202">
        <v>49.86</v>
      </c>
      <c r="V46" s="202">
        <v>8.44</v>
      </c>
      <c r="W46" s="202">
        <v>18.309999999999999</v>
      </c>
      <c r="X46" s="202">
        <v>60.12</v>
      </c>
      <c r="Y46" s="202">
        <v>0</v>
      </c>
      <c r="Z46" s="202">
        <v>57.8</v>
      </c>
      <c r="AA46" s="202">
        <v>38.17</v>
      </c>
      <c r="AB46" s="202">
        <v>0</v>
      </c>
      <c r="AC46" s="202">
        <v>13.22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10.18</v>
      </c>
      <c r="AJ46" s="202">
        <v>0</v>
      </c>
      <c r="AK46" s="202">
        <v>82.72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38.5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85</v>
      </c>
      <c r="L47" s="202">
        <v>65.63</v>
      </c>
      <c r="M47" s="202">
        <v>60.1</v>
      </c>
      <c r="N47" s="202">
        <v>49.97</v>
      </c>
      <c r="O47" s="202">
        <v>70.599999999999994</v>
      </c>
      <c r="P47" s="202">
        <v>23.41</v>
      </c>
      <c r="Q47" s="202">
        <v>1.62</v>
      </c>
      <c r="R47" s="202">
        <v>6.57</v>
      </c>
      <c r="S47" s="202">
        <v>3.94</v>
      </c>
      <c r="T47" s="202">
        <v>0</v>
      </c>
      <c r="U47" s="202">
        <v>49.86</v>
      </c>
      <c r="V47" s="202">
        <v>0</v>
      </c>
      <c r="W47" s="202">
        <v>0</v>
      </c>
      <c r="X47" s="202">
        <v>0</v>
      </c>
      <c r="Y47" s="202">
        <v>0</v>
      </c>
      <c r="Z47" s="202">
        <v>57.8</v>
      </c>
      <c r="AA47" s="202">
        <v>38.17</v>
      </c>
      <c r="AB47" s="202">
        <v>0</v>
      </c>
      <c r="AC47" s="202">
        <v>13.22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10.18</v>
      </c>
      <c r="AJ47" s="202">
        <v>0</v>
      </c>
      <c r="AK47" s="202">
        <v>82.72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38.5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85</v>
      </c>
      <c r="L48" s="202">
        <v>65.63</v>
      </c>
      <c r="M48" s="202">
        <v>60.1</v>
      </c>
      <c r="N48" s="202">
        <v>49.97</v>
      </c>
      <c r="O48" s="202">
        <v>70.599999999999994</v>
      </c>
      <c r="P48" s="202">
        <v>23.41</v>
      </c>
      <c r="Q48" s="202">
        <v>1.62</v>
      </c>
      <c r="R48" s="202">
        <v>6.57</v>
      </c>
      <c r="S48" s="202">
        <v>3.94</v>
      </c>
      <c r="T48" s="202">
        <v>0</v>
      </c>
      <c r="U48" s="202">
        <v>49.86</v>
      </c>
      <c r="V48" s="202">
        <v>0</v>
      </c>
      <c r="W48" s="202">
        <v>9.6300000000000008</v>
      </c>
      <c r="X48" s="202">
        <v>33.72</v>
      </c>
      <c r="Y48" s="202">
        <v>0</v>
      </c>
      <c r="Z48" s="202">
        <v>57.8</v>
      </c>
      <c r="AA48" s="202">
        <v>38.17</v>
      </c>
      <c r="AB48" s="202">
        <v>0</v>
      </c>
      <c r="AC48" s="202">
        <v>13.22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10.18</v>
      </c>
      <c r="AJ48" s="202">
        <v>0</v>
      </c>
      <c r="AK48" s="202">
        <v>82.72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38.5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85</v>
      </c>
      <c r="L49" s="202">
        <v>65.63</v>
      </c>
      <c r="M49" s="202">
        <v>60.1</v>
      </c>
      <c r="N49" s="202">
        <v>49.97</v>
      </c>
      <c r="O49" s="202">
        <v>70.599999999999994</v>
      </c>
      <c r="P49" s="202">
        <v>23.41</v>
      </c>
      <c r="Q49" s="202">
        <v>1.62</v>
      </c>
      <c r="R49" s="202">
        <v>6.78</v>
      </c>
      <c r="S49" s="202">
        <v>4.17</v>
      </c>
      <c r="T49" s="202">
        <v>0</v>
      </c>
      <c r="U49" s="202">
        <v>49.86</v>
      </c>
      <c r="V49" s="202">
        <v>0</v>
      </c>
      <c r="W49" s="202">
        <v>9.6300000000000008</v>
      </c>
      <c r="X49" s="202">
        <v>62.41</v>
      </c>
      <c r="Y49" s="202">
        <v>0</v>
      </c>
      <c r="Z49" s="202">
        <v>57.8</v>
      </c>
      <c r="AA49" s="202">
        <v>38.17</v>
      </c>
      <c r="AB49" s="202">
        <v>0</v>
      </c>
      <c r="AC49" s="202">
        <v>13.22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10.47</v>
      </c>
      <c r="AJ49" s="202">
        <v>0</v>
      </c>
      <c r="AK49" s="202">
        <v>82.72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38.5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85</v>
      </c>
      <c r="L50" s="202">
        <v>65.63</v>
      </c>
      <c r="M50" s="202">
        <v>60.1</v>
      </c>
      <c r="N50" s="202">
        <v>49.97</v>
      </c>
      <c r="O50" s="202">
        <v>70.599999999999994</v>
      </c>
      <c r="P50" s="202">
        <v>23.41</v>
      </c>
      <c r="Q50" s="202">
        <v>1.62</v>
      </c>
      <c r="R50" s="202">
        <v>6.78</v>
      </c>
      <c r="S50" s="202">
        <v>4.17</v>
      </c>
      <c r="T50" s="202">
        <v>0</v>
      </c>
      <c r="U50" s="202">
        <v>49.86</v>
      </c>
      <c r="V50" s="202">
        <v>0</v>
      </c>
      <c r="W50" s="202">
        <v>9.6300000000000008</v>
      </c>
      <c r="X50" s="202">
        <v>43.35</v>
      </c>
      <c r="Y50" s="202">
        <v>0</v>
      </c>
      <c r="Z50" s="202">
        <v>57.8</v>
      </c>
      <c r="AA50" s="202">
        <v>38.17</v>
      </c>
      <c r="AB50" s="202">
        <v>0</v>
      </c>
      <c r="AC50" s="202">
        <v>13.22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10.47</v>
      </c>
      <c r="AJ50" s="202">
        <v>0</v>
      </c>
      <c r="AK50" s="202">
        <v>82.72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38.5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85</v>
      </c>
      <c r="L51" s="202">
        <v>65.819999999999993</v>
      </c>
      <c r="M51" s="202">
        <v>60.1</v>
      </c>
      <c r="N51" s="202">
        <v>49.97</v>
      </c>
      <c r="O51" s="202">
        <v>70.599999999999994</v>
      </c>
      <c r="P51" s="202">
        <v>23.41</v>
      </c>
      <c r="Q51" s="202">
        <v>1.62</v>
      </c>
      <c r="R51" s="202">
        <v>6.78</v>
      </c>
      <c r="S51" s="202">
        <v>4.17</v>
      </c>
      <c r="T51" s="202">
        <v>0</v>
      </c>
      <c r="U51" s="202">
        <v>49.86</v>
      </c>
      <c r="V51" s="202">
        <v>0</v>
      </c>
      <c r="W51" s="202">
        <v>9.7799999999999994</v>
      </c>
      <c r="X51" s="202">
        <v>24.48</v>
      </c>
      <c r="Y51" s="202">
        <v>0</v>
      </c>
      <c r="Z51" s="202">
        <v>58.34</v>
      </c>
      <c r="AA51" s="202">
        <v>38.17</v>
      </c>
      <c r="AB51" s="202">
        <v>0</v>
      </c>
      <c r="AC51" s="202">
        <v>13.22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10.47</v>
      </c>
      <c r="AJ51" s="202">
        <v>0</v>
      </c>
      <c r="AK51" s="202">
        <v>82.72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38.5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85</v>
      </c>
      <c r="L52" s="202">
        <v>65.819999999999993</v>
      </c>
      <c r="M52" s="202">
        <v>60.1</v>
      </c>
      <c r="N52" s="202">
        <v>49.97</v>
      </c>
      <c r="O52" s="202">
        <v>70.599999999999994</v>
      </c>
      <c r="P52" s="202">
        <v>23.41</v>
      </c>
      <c r="Q52" s="202">
        <v>1.62</v>
      </c>
      <c r="R52" s="202">
        <v>6.78</v>
      </c>
      <c r="S52" s="202">
        <v>4.17</v>
      </c>
      <c r="T52" s="202">
        <v>0</v>
      </c>
      <c r="U52" s="202">
        <v>49.86</v>
      </c>
      <c r="V52" s="202">
        <v>0</v>
      </c>
      <c r="W52" s="202">
        <v>9.7799999999999994</v>
      </c>
      <c r="X52" s="202">
        <v>63.11</v>
      </c>
      <c r="Y52" s="202">
        <v>0</v>
      </c>
      <c r="Z52" s="202">
        <v>58.34</v>
      </c>
      <c r="AA52" s="202">
        <v>38.17</v>
      </c>
      <c r="AB52" s="202">
        <v>0</v>
      </c>
      <c r="AC52" s="202">
        <v>13.22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10.47</v>
      </c>
      <c r="AJ52" s="202">
        <v>0</v>
      </c>
      <c r="AK52" s="202">
        <v>82.72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38.5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85</v>
      </c>
      <c r="L53" s="202">
        <v>66.349999999999994</v>
      </c>
      <c r="M53" s="202">
        <v>60.1</v>
      </c>
      <c r="N53" s="202">
        <v>49.97</v>
      </c>
      <c r="O53" s="202">
        <v>70.599999999999994</v>
      </c>
      <c r="P53" s="202">
        <v>22.13</v>
      </c>
      <c r="Q53" s="202">
        <v>2.54</v>
      </c>
      <c r="R53" s="202">
        <v>9.7200000000000006</v>
      </c>
      <c r="S53" s="202">
        <v>6.01</v>
      </c>
      <c r="T53" s="202">
        <v>0</v>
      </c>
      <c r="U53" s="202">
        <v>49.86</v>
      </c>
      <c r="V53" s="202">
        <v>0</v>
      </c>
      <c r="W53" s="202">
        <v>9.6300000000000008</v>
      </c>
      <c r="X53" s="202">
        <v>24.08</v>
      </c>
      <c r="Y53" s="202">
        <v>0</v>
      </c>
      <c r="Z53" s="202">
        <v>51.77</v>
      </c>
      <c r="AA53" s="202">
        <v>38.17</v>
      </c>
      <c r="AB53" s="202">
        <v>0</v>
      </c>
      <c r="AC53" s="202">
        <v>13.22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10.47</v>
      </c>
      <c r="AJ53" s="202">
        <v>0</v>
      </c>
      <c r="AK53" s="202">
        <v>82.72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38.5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85</v>
      </c>
      <c r="L54" s="202">
        <v>66.349999999999994</v>
      </c>
      <c r="M54" s="202">
        <v>60.1</v>
      </c>
      <c r="N54" s="202">
        <v>19.260000000000002</v>
      </c>
      <c r="O54" s="202">
        <v>38.54</v>
      </c>
      <c r="P54" s="202">
        <v>22.13</v>
      </c>
      <c r="Q54" s="202">
        <v>2.54</v>
      </c>
      <c r="R54" s="202">
        <v>9.7200000000000006</v>
      </c>
      <c r="S54" s="202">
        <v>6.01</v>
      </c>
      <c r="T54" s="202">
        <v>0</v>
      </c>
      <c r="U54" s="202">
        <v>49.86</v>
      </c>
      <c r="V54" s="202">
        <v>0</v>
      </c>
      <c r="W54" s="202">
        <v>9.6300000000000008</v>
      </c>
      <c r="X54" s="202">
        <v>24.08</v>
      </c>
      <c r="Y54" s="202">
        <v>0</v>
      </c>
      <c r="Z54" s="202">
        <v>51.77</v>
      </c>
      <c r="AA54" s="202">
        <v>38.17</v>
      </c>
      <c r="AB54" s="202">
        <v>0</v>
      </c>
      <c r="AC54" s="202">
        <v>13.22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10.47</v>
      </c>
      <c r="AJ54" s="202">
        <v>0</v>
      </c>
      <c r="AK54" s="202">
        <v>82.72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38.5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85</v>
      </c>
      <c r="L55" s="202">
        <v>66.349999999999994</v>
      </c>
      <c r="M55" s="202">
        <v>60.1</v>
      </c>
      <c r="N55" s="202">
        <v>19.260000000000002</v>
      </c>
      <c r="O55" s="202">
        <v>28.9</v>
      </c>
      <c r="P55" s="202">
        <v>22.13</v>
      </c>
      <c r="Q55" s="202">
        <v>2.54</v>
      </c>
      <c r="R55" s="202">
        <v>9.86</v>
      </c>
      <c r="S55" s="202">
        <v>6.14</v>
      </c>
      <c r="T55" s="202">
        <v>0</v>
      </c>
      <c r="U55" s="202">
        <v>49.86</v>
      </c>
      <c r="V55" s="202">
        <v>0</v>
      </c>
      <c r="W55" s="202">
        <v>9.6300000000000008</v>
      </c>
      <c r="X55" s="202">
        <v>24.08</v>
      </c>
      <c r="Y55" s="202">
        <v>0</v>
      </c>
      <c r="Z55" s="202">
        <v>57.8</v>
      </c>
      <c r="AA55" s="202">
        <v>18.89</v>
      </c>
      <c r="AB55" s="202">
        <v>0</v>
      </c>
      <c r="AC55" s="202">
        <v>13.22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10.47</v>
      </c>
      <c r="AJ55" s="202">
        <v>0</v>
      </c>
      <c r="AK55" s="202">
        <v>82.72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38.5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85</v>
      </c>
      <c r="L56" s="202">
        <v>66.349999999999994</v>
      </c>
      <c r="M56" s="202">
        <v>60.1</v>
      </c>
      <c r="N56" s="202">
        <v>28.9</v>
      </c>
      <c r="O56" s="202">
        <v>70.599999999999994</v>
      </c>
      <c r="P56" s="202">
        <v>22.13</v>
      </c>
      <c r="Q56" s="202">
        <v>2.54</v>
      </c>
      <c r="R56" s="202">
        <v>9.86</v>
      </c>
      <c r="S56" s="202">
        <v>6.14</v>
      </c>
      <c r="T56" s="202">
        <v>0</v>
      </c>
      <c r="U56" s="202">
        <v>49.86</v>
      </c>
      <c r="V56" s="202">
        <v>0</v>
      </c>
      <c r="W56" s="202">
        <v>9.6300000000000008</v>
      </c>
      <c r="X56" s="202">
        <v>24.08</v>
      </c>
      <c r="Y56" s="202">
        <v>0</v>
      </c>
      <c r="Z56" s="202">
        <v>57.8</v>
      </c>
      <c r="AA56" s="202">
        <v>18.89</v>
      </c>
      <c r="AB56" s="202">
        <v>0</v>
      </c>
      <c r="AC56" s="202">
        <v>13.22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10.47</v>
      </c>
      <c r="AJ56" s="202">
        <v>0</v>
      </c>
      <c r="AK56" s="202">
        <v>82.72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38.5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85</v>
      </c>
      <c r="L57" s="202">
        <v>66.349999999999994</v>
      </c>
      <c r="M57" s="202">
        <v>60.1</v>
      </c>
      <c r="N57" s="202">
        <v>49.97</v>
      </c>
      <c r="O57" s="202">
        <v>70.599999999999994</v>
      </c>
      <c r="P57" s="202">
        <v>22.13</v>
      </c>
      <c r="Q57" s="202">
        <v>2.54</v>
      </c>
      <c r="R57" s="202">
        <v>9.86</v>
      </c>
      <c r="S57" s="202">
        <v>6.14</v>
      </c>
      <c r="T57" s="202">
        <v>0</v>
      </c>
      <c r="U57" s="202">
        <v>49.86</v>
      </c>
      <c r="V57" s="202">
        <v>0</v>
      </c>
      <c r="W57" s="202">
        <v>9.6300000000000008</v>
      </c>
      <c r="X57" s="202">
        <v>24.08</v>
      </c>
      <c r="Y57" s="202">
        <v>0</v>
      </c>
      <c r="Z57" s="202">
        <v>57.8</v>
      </c>
      <c r="AA57" s="202">
        <v>18.89</v>
      </c>
      <c r="AB57" s="202">
        <v>0</v>
      </c>
      <c r="AC57" s="202">
        <v>13.22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10.47</v>
      </c>
      <c r="AJ57" s="202">
        <v>0</v>
      </c>
      <c r="AK57" s="202">
        <v>82.72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38.5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85</v>
      </c>
      <c r="L58" s="202">
        <v>66.349999999999994</v>
      </c>
      <c r="M58" s="202">
        <v>60.1</v>
      </c>
      <c r="N58" s="202">
        <v>49.97</v>
      </c>
      <c r="O58" s="202">
        <v>70.599999999999994</v>
      </c>
      <c r="P58" s="202">
        <v>22.13</v>
      </c>
      <c r="Q58" s="202">
        <v>2.54</v>
      </c>
      <c r="R58" s="202">
        <v>9.86</v>
      </c>
      <c r="S58" s="202">
        <v>6.14</v>
      </c>
      <c r="T58" s="202">
        <v>0</v>
      </c>
      <c r="U58" s="202">
        <v>49.86</v>
      </c>
      <c r="V58" s="202">
        <v>0</v>
      </c>
      <c r="W58" s="202">
        <v>9.6300000000000008</v>
      </c>
      <c r="X58" s="202">
        <v>24.08</v>
      </c>
      <c r="Y58" s="202">
        <v>0</v>
      </c>
      <c r="Z58" s="202">
        <v>57.8</v>
      </c>
      <c r="AA58" s="202">
        <v>18.89</v>
      </c>
      <c r="AB58" s="202">
        <v>0</v>
      </c>
      <c r="AC58" s="202">
        <v>13.22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10.47</v>
      </c>
      <c r="AJ58" s="202">
        <v>0</v>
      </c>
      <c r="AK58" s="202">
        <v>82.72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38.5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85</v>
      </c>
      <c r="L59" s="202">
        <v>65.819999999999993</v>
      </c>
      <c r="M59" s="202">
        <v>60.1</v>
      </c>
      <c r="N59" s="202">
        <v>49.97</v>
      </c>
      <c r="O59" s="202">
        <v>70.599999999999994</v>
      </c>
      <c r="P59" s="202">
        <v>22.13</v>
      </c>
      <c r="Q59" s="202">
        <v>2.54</v>
      </c>
      <c r="R59" s="202">
        <v>9.86</v>
      </c>
      <c r="S59" s="202">
        <v>6.14</v>
      </c>
      <c r="T59" s="202">
        <v>0</v>
      </c>
      <c r="U59" s="202">
        <v>49.86</v>
      </c>
      <c r="V59" s="202">
        <v>0</v>
      </c>
      <c r="W59" s="202">
        <v>9.6300000000000008</v>
      </c>
      <c r="X59" s="202">
        <v>24.08</v>
      </c>
      <c r="Y59" s="202">
        <v>0</v>
      </c>
      <c r="Z59" s="202">
        <v>57.8</v>
      </c>
      <c r="AA59" s="202">
        <v>18.89</v>
      </c>
      <c r="AB59" s="202">
        <v>0</v>
      </c>
      <c r="AC59" s="202">
        <v>13.22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10.47</v>
      </c>
      <c r="AJ59" s="202">
        <v>0</v>
      </c>
      <c r="AK59" s="202">
        <v>82.72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38.5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85</v>
      </c>
      <c r="L60" s="202">
        <v>65.819999999999993</v>
      </c>
      <c r="M60" s="202">
        <v>60.1</v>
      </c>
      <c r="N60" s="202">
        <v>49.97</v>
      </c>
      <c r="O60" s="202">
        <v>70.599999999999994</v>
      </c>
      <c r="P60" s="202">
        <v>22.13</v>
      </c>
      <c r="Q60" s="202">
        <v>2.35</v>
      </c>
      <c r="R60" s="202">
        <v>9.86</v>
      </c>
      <c r="S60" s="202">
        <v>6.14</v>
      </c>
      <c r="T60" s="202">
        <v>0</v>
      </c>
      <c r="U60" s="202">
        <v>49.86</v>
      </c>
      <c r="V60" s="202">
        <v>0</v>
      </c>
      <c r="W60" s="202">
        <v>9.6300000000000008</v>
      </c>
      <c r="X60" s="202">
        <v>24.08</v>
      </c>
      <c r="Y60" s="202">
        <v>0</v>
      </c>
      <c r="Z60" s="202">
        <v>57.8</v>
      </c>
      <c r="AA60" s="202">
        <v>18.89</v>
      </c>
      <c r="AB60" s="202">
        <v>0</v>
      </c>
      <c r="AC60" s="202">
        <v>13.22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10.47</v>
      </c>
      <c r="AJ60" s="202">
        <v>0</v>
      </c>
      <c r="AK60" s="202">
        <v>82.72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38.5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85</v>
      </c>
      <c r="L61" s="202">
        <v>66.349999999999994</v>
      </c>
      <c r="M61" s="202">
        <v>60.1</v>
      </c>
      <c r="N61" s="202">
        <v>49.97</v>
      </c>
      <c r="O61" s="202">
        <v>70.599999999999994</v>
      </c>
      <c r="P61" s="202">
        <v>22.13</v>
      </c>
      <c r="Q61" s="202">
        <v>2.35</v>
      </c>
      <c r="R61" s="202">
        <v>9.86</v>
      </c>
      <c r="S61" s="202">
        <v>6.14</v>
      </c>
      <c r="T61" s="202">
        <v>0</v>
      </c>
      <c r="U61" s="202">
        <v>49.86</v>
      </c>
      <c r="V61" s="202">
        <v>0</v>
      </c>
      <c r="W61" s="202">
        <v>9.6300000000000008</v>
      </c>
      <c r="X61" s="202">
        <v>24.08</v>
      </c>
      <c r="Y61" s="202">
        <v>0</v>
      </c>
      <c r="Z61" s="202">
        <v>57.8</v>
      </c>
      <c r="AA61" s="202">
        <v>19.27</v>
      </c>
      <c r="AB61" s="202">
        <v>0</v>
      </c>
      <c r="AC61" s="202">
        <v>13.22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10.47</v>
      </c>
      <c r="AJ61" s="202">
        <v>0</v>
      </c>
      <c r="AK61" s="202">
        <v>82.72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38.5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85</v>
      </c>
      <c r="L62" s="202">
        <v>65.819999999999993</v>
      </c>
      <c r="M62" s="202">
        <v>60.1</v>
      </c>
      <c r="N62" s="202">
        <v>49.97</v>
      </c>
      <c r="O62" s="202">
        <v>70.599999999999994</v>
      </c>
      <c r="P62" s="202">
        <v>22.13</v>
      </c>
      <c r="Q62" s="202">
        <v>2.2000000000000002</v>
      </c>
      <c r="R62" s="202">
        <v>9.69</v>
      </c>
      <c r="S62" s="202">
        <v>5.93</v>
      </c>
      <c r="T62" s="202">
        <v>0</v>
      </c>
      <c r="U62" s="202">
        <v>49.86</v>
      </c>
      <c r="V62" s="202">
        <v>0</v>
      </c>
      <c r="W62" s="202">
        <v>9.6300000000000008</v>
      </c>
      <c r="X62" s="202">
        <v>24.08</v>
      </c>
      <c r="Y62" s="202">
        <v>0</v>
      </c>
      <c r="Z62" s="202">
        <v>57.8</v>
      </c>
      <c r="AA62" s="202">
        <v>19.27</v>
      </c>
      <c r="AB62" s="202">
        <v>0</v>
      </c>
      <c r="AC62" s="202">
        <v>13.22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10.47</v>
      </c>
      <c r="AJ62" s="202">
        <v>0</v>
      </c>
      <c r="AK62" s="202">
        <v>79.099999999999994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38.5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85</v>
      </c>
      <c r="L63" s="202">
        <v>65.819999999999993</v>
      </c>
      <c r="M63" s="202">
        <v>60.1</v>
      </c>
      <c r="N63" s="202">
        <v>49.97</v>
      </c>
      <c r="O63" s="202">
        <v>70.599999999999994</v>
      </c>
      <c r="P63" s="202">
        <v>22.13</v>
      </c>
      <c r="Q63" s="202">
        <v>2.2000000000000002</v>
      </c>
      <c r="R63" s="202">
        <v>9.69</v>
      </c>
      <c r="S63" s="202">
        <v>5.93</v>
      </c>
      <c r="T63" s="202">
        <v>0</v>
      </c>
      <c r="U63" s="202">
        <v>49.86</v>
      </c>
      <c r="V63" s="202">
        <v>0</v>
      </c>
      <c r="W63" s="202">
        <v>9.6300000000000008</v>
      </c>
      <c r="X63" s="202">
        <v>24.08</v>
      </c>
      <c r="Y63" s="202">
        <v>0</v>
      </c>
      <c r="Z63" s="202">
        <v>57.8</v>
      </c>
      <c r="AA63" s="202">
        <v>19.27</v>
      </c>
      <c r="AB63" s="202">
        <v>0</v>
      </c>
      <c r="AC63" s="202">
        <v>13.22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10.47</v>
      </c>
      <c r="AJ63" s="202">
        <v>0</v>
      </c>
      <c r="AK63" s="202">
        <v>79.099999999999994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38.5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85</v>
      </c>
      <c r="L64" s="202">
        <v>65.819999999999993</v>
      </c>
      <c r="M64" s="202">
        <v>60.1</v>
      </c>
      <c r="N64" s="202">
        <v>49.97</v>
      </c>
      <c r="O64" s="202">
        <v>70.599999999999994</v>
      </c>
      <c r="P64" s="202">
        <v>22.13</v>
      </c>
      <c r="Q64" s="202">
        <v>2.2000000000000002</v>
      </c>
      <c r="R64" s="202">
        <v>9.69</v>
      </c>
      <c r="S64" s="202">
        <v>5.93</v>
      </c>
      <c r="T64" s="202">
        <v>0</v>
      </c>
      <c r="U64" s="202">
        <v>49.86</v>
      </c>
      <c r="V64" s="202">
        <v>0</v>
      </c>
      <c r="W64" s="202">
        <v>9.6300000000000008</v>
      </c>
      <c r="X64" s="202">
        <v>24.08</v>
      </c>
      <c r="Y64" s="202">
        <v>0</v>
      </c>
      <c r="Z64" s="202">
        <v>57.8</v>
      </c>
      <c r="AA64" s="202">
        <v>19.27</v>
      </c>
      <c r="AB64" s="202">
        <v>0</v>
      </c>
      <c r="AC64" s="202">
        <v>13.22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10.47</v>
      </c>
      <c r="AJ64" s="202">
        <v>0</v>
      </c>
      <c r="AK64" s="202">
        <v>79.099999999999994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38.5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85</v>
      </c>
      <c r="L65" s="202">
        <v>65.819999999999993</v>
      </c>
      <c r="M65" s="202">
        <v>60.1</v>
      </c>
      <c r="N65" s="202">
        <v>49.97</v>
      </c>
      <c r="O65" s="202">
        <v>70.599999999999994</v>
      </c>
      <c r="P65" s="202">
        <v>22.13</v>
      </c>
      <c r="Q65" s="202">
        <v>2.2000000000000002</v>
      </c>
      <c r="R65" s="202">
        <v>9.69</v>
      </c>
      <c r="S65" s="202">
        <v>5.93</v>
      </c>
      <c r="T65" s="202">
        <v>0</v>
      </c>
      <c r="U65" s="202">
        <v>49.86</v>
      </c>
      <c r="V65" s="202">
        <v>0</v>
      </c>
      <c r="W65" s="202">
        <v>9.6300000000000008</v>
      </c>
      <c r="X65" s="202">
        <v>24.08</v>
      </c>
      <c r="Y65" s="202">
        <v>0</v>
      </c>
      <c r="Z65" s="202">
        <v>57.8</v>
      </c>
      <c r="AA65" s="202">
        <v>19.27</v>
      </c>
      <c r="AB65" s="202">
        <v>0</v>
      </c>
      <c r="AC65" s="202">
        <v>13.22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10.18</v>
      </c>
      <c r="AJ65" s="202">
        <v>0</v>
      </c>
      <c r="AK65" s="202">
        <v>79.099999999999994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38.5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85</v>
      </c>
      <c r="L66" s="202">
        <v>65.819999999999993</v>
      </c>
      <c r="M66" s="202">
        <v>60.1</v>
      </c>
      <c r="N66" s="202">
        <v>49.97</v>
      </c>
      <c r="O66" s="202">
        <v>70.599999999999994</v>
      </c>
      <c r="P66" s="202">
        <v>22.13</v>
      </c>
      <c r="Q66" s="202">
        <v>2.2000000000000002</v>
      </c>
      <c r="R66" s="202">
        <v>9.69</v>
      </c>
      <c r="S66" s="202">
        <v>5.93</v>
      </c>
      <c r="T66" s="202">
        <v>0</v>
      </c>
      <c r="U66" s="202">
        <v>49.86</v>
      </c>
      <c r="V66" s="202">
        <v>0</v>
      </c>
      <c r="W66" s="202">
        <v>9.6300000000000008</v>
      </c>
      <c r="X66" s="202">
        <v>24.08</v>
      </c>
      <c r="Y66" s="202">
        <v>0</v>
      </c>
      <c r="Z66" s="202">
        <v>57.8</v>
      </c>
      <c r="AA66" s="202">
        <v>19.27</v>
      </c>
      <c r="AB66" s="202">
        <v>0</v>
      </c>
      <c r="AC66" s="202">
        <v>13.22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10.18</v>
      </c>
      <c r="AJ66" s="202">
        <v>0</v>
      </c>
      <c r="AK66" s="202">
        <v>79.099999999999994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38.5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85</v>
      </c>
      <c r="L67" s="202">
        <v>65.819999999999993</v>
      </c>
      <c r="M67" s="202">
        <v>60.1</v>
      </c>
      <c r="N67" s="202">
        <v>49.97</v>
      </c>
      <c r="O67" s="202">
        <v>70.599999999999994</v>
      </c>
      <c r="P67" s="202">
        <v>22.13</v>
      </c>
      <c r="Q67" s="202">
        <v>2.2000000000000002</v>
      </c>
      <c r="R67" s="202">
        <v>9.5299999999999994</v>
      </c>
      <c r="S67" s="202">
        <v>5.78</v>
      </c>
      <c r="T67" s="202">
        <v>0</v>
      </c>
      <c r="U67" s="202">
        <v>49.86</v>
      </c>
      <c r="V67" s="202">
        <v>0</v>
      </c>
      <c r="W67" s="202">
        <v>9.6300000000000008</v>
      </c>
      <c r="X67" s="202">
        <v>24.08</v>
      </c>
      <c r="Y67" s="202">
        <v>0</v>
      </c>
      <c r="Z67" s="202">
        <v>57.8</v>
      </c>
      <c r="AA67" s="202">
        <v>19.27</v>
      </c>
      <c r="AB67" s="202">
        <v>0</v>
      </c>
      <c r="AC67" s="202">
        <v>13.22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10.18</v>
      </c>
      <c r="AJ67" s="202">
        <v>0</v>
      </c>
      <c r="AK67" s="202">
        <v>79.099999999999994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38.5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85</v>
      </c>
      <c r="L68" s="202">
        <v>65.819999999999993</v>
      </c>
      <c r="M68" s="202">
        <v>60.1</v>
      </c>
      <c r="N68" s="202">
        <v>49.97</v>
      </c>
      <c r="O68" s="202">
        <v>70.599999999999994</v>
      </c>
      <c r="P68" s="202">
        <v>22.13</v>
      </c>
      <c r="Q68" s="202">
        <v>2.2000000000000002</v>
      </c>
      <c r="R68" s="202">
        <v>9.5299999999999994</v>
      </c>
      <c r="S68" s="202">
        <v>5.78</v>
      </c>
      <c r="T68" s="202">
        <v>0</v>
      </c>
      <c r="U68" s="202">
        <v>49.86</v>
      </c>
      <c r="V68" s="202">
        <v>0</v>
      </c>
      <c r="W68" s="202">
        <v>9.6300000000000008</v>
      </c>
      <c r="X68" s="202">
        <v>24.08</v>
      </c>
      <c r="Y68" s="202">
        <v>0</v>
      </c>
      <c r="Z68" s="202">
        <v>57.8</v>
      </c>
      <c r="AA68" s="202">
        <v>19.27</v>
      </c>
      <c r="AB68" s="202">
        <v>0</v>
      </c>
      <c r="AC68" s="202">
        <v>13.22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10.18</v>
      </c>
      <c r="AJ68" s="202">
        <v>0</v>
      </c>
      <c r="AK68" s="202">
        <v>79.099999999999994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38.5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85</v>
      </c>
      <c r="L69" s="202">
        <v>65.819999999999993</v>
      </c>
      <c r="M69" s="202">
        <v>60.1</v>
      </c>
      <c r="N69" s="202">
        <v>49.97</v>
      </c>
      <c r="O69" s="202">
        <v>70.599999999999994</v>
      </c>
      <c r="P69" s="202">
        <v>22.13</v>
      </c>
      <c r="Q69" s="202">
        <v>2.2000000000000002</v>
      </c>
      <c r="R69" s="202">
        <v>9.69</v>
      </c>
      <c r="S69" s="202">
        <v>5.93</v>
      </c>
      <c r="T69" s="202">
        <v>0</v>
      </c>
      <c r="U69" s="202">
        <v>49.86</v>
      </c>
      <c r="V69" s="202">
        <v>0</v>
      </c>
      <c r="W69" s="202">
        <v>9.6300000000000008</v>
      </c>
      <c r="X69" s="202">
        <v>24.08</v>
      </c>
      <c r="Y69" s="202">
        <v>0</v>
      </c>
      <c r="Z69" s="202">
        <v>57.8</v>
      </c>
      <c r="AA69" s="202">
        <v>19.27</v>
      </c>
      <c r="AB69" s="202">
        <v>0</v>
      </c>
      <c r="AC69" s="202">
        <v>13.22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10.18</v>
      </c>
      <c r="AJ69" s="202">
        <v>0</v>
      </c>
      <c r="AK69" s="202">
        <v>79.099999999999994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38.5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85</v>
      </c>
      <c r="L70" s="202">
        <v>65.819999999999993</v>
      </c>
      <c r="M70" s="202">
        <v>60.1</v>
      </c>
      <c r="N70" s="202">
        <v>49.97</v>
      </c>
      <c r="O70" s="202">
        <v>70.599999999999994</v>
      </c>
      <c r="P70" s="202">
        <v>22.13</v>
      </c>
      <c r="Q70" s="202">
        <v>2.2000000000000002</v>
      </c>
      <c r="R70" s="202">
        <v>9.69</v>
      </c>
      <c r="S70" s="202">
        <v>5.93</v>
      </c>
      <c r="T70" s="202">
        <v>0</v>
      </c>
      <c r="U70" s="202">
        <v>49.86</v>
      </c>
      <c r="V70" s="202">
        <v>0</v>
      </c>
      <c r="W70" s="202">
        <v>9.6300000000000008</v>
      </c>
      <c r="X70" s="202">
        <v>24.08</v>
      </c>
      <c r="Y70" s="202">
        <v>0</v>
      </c>
      <c r="Z70" s="202">
        <v>57.8</v>
      </c>
      <c r="AA70" s="202">
        <v>19.27</v>
      </c>
      <c r="AB70" s="202">
        <v>0</v>
      </c>
      <c r="AC70" s="202">
        <v>13.22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10.18</v>
      </c>
      <c r="AJ70" s="202">
        <v>0</v>
      </c>
      <c r="AK70" s="202">
        <v>79.099999999999994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38.5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85</v>
      </c>
      <c r="L71" s="202">
        <v>65.819999999999993</v>
      </c>
      <c r="M71" s="202">
        <v>58.1</v>
      </c>
      <c r="N71" s="202">
        <v>49.97</v>
      </c>
      <c r="O71" s="202">
        <v>70.599999999999994</v>
      </c>
      <c r="P71" s="202">
        <v>21.98</v>
      </c>
      <c r="Q71" s="202">
        <v>2.2000000000000002</v>
      </c>
      <c r="R71" s="202">
        <v>9.69</v>
      </c>
      <c r="S71" s="202">
        <v>5.93</v>
      </c>
      <c r="T71" s="202">
        <v>0</v>
      </c>
      <c r="U71" s="202">
        <v>49.86</v>
      </c>
      <c r="V71" s="202">
        <v>0</v>
      </c>
      <c r="W71" s="202">
        <v>9.6300000000000008</v>
      </c>
      <c r="X71" s="202">
        <v>24.08</v>
      </c>
      <c r="Y71" s="202">
        <v>0</v>
      </c>
      <c r="Z71" s="202">
        <v>57.8</v>
      </c>
      <c r="AA71" s="202">
        <v>19.27</v>
      </c>
      <c r="AB71" s="202">
        <v>0</v>
      </c>
      <c r="AC71" s="202">
        <v>7.94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7</v>
      </c>
      <c r="AJ71" s="202">
        <v>0</v>
      </c>
      <c r="AK71" s="202">
        <v>79.099999999999994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38.5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85</v>
      </c>
      <c r="L72" s="202">
        <v>65.819999999999993</v>
      </c>
      <c r="M72" s="202">
        <v>58.1</v>
      </c>
      <c r="N72" s="202">
        <v>49.97</v>
      </c>
      <c r="O72" s="202">
        <v>70.599999999999994</v>
      </c>
      <c r="P72" s="202">
        <v>21.98</v>
      </c>
      <c r="Q72" s="202">
        <v>2.2000000000000002</v>
      </c>
      <c r="R72" s="202">
        <v>9.69</v>
      </c>
      <c r="S72" s="202">
        <v>5.93</v>
      </c>
      <c r="T72" s="202">
        <v>0</v>
      </c>
      <c r="U72" s="202">
        <v>49.86</v>
      </c>
      <c r="V72" s="202">
        <v>0</v>
      </c>
      <c r="W72" s="202">
        <v>9.6300000000000008</v>
      </c>
      <c r="X72" s="202">
        <v>24.08</v>
      </c>
      <c r="Y72" s="202">
        <v>0</v>
      </c>
      <c r="Z72" s="202">
        <v>57.8</v>
      </c>
      <c r="AA72" s="202">
        <v>19.27</v>
      </c>
      <c r="AB72" s="202">
        <v>0</v>
      </c>
      <c r="AC72" s="202">
        <v>7.94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7</v>
      </c>
      <c r="AJ72" s="202">
        <v>0</v>
      </c>
      <c r="AK72" s="202">
        <v>79.099999999999994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38.5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81.88</v>
      </c>
      <c r="L73" s="202">
        <v>65.819999999999993</v>
      </c>
      <c r="M73" s="202">
        <v>58.1</v>
      </c>
      <c r="N73" s="202">
        <v>49.97</v>
      </c>
      <c r="O73" s="202">
        <v>70.599999999999994</v>
      </c>
      <c r="P73" s="202">
        <v>21.98</v>
      </c>
      <c r="Q73" s="202">
        <v>2</v>
      </c>
      <c r="R73" s="202">
        <v>6.79</v>
      </c>
      <c r="S73" s="202">
        <v>4.1500000000000004</v>
      </c>
      <c r="T73" s="202">
        <v>0</v>
      </c>
      <c r="U73" s="202">
        <v>49.86</v>
      </c>
      <c r="V73" s="202">
        <v>0</v>
      </c>
      <c r="W73" s="202">
        <v>9.6300000000000008</v>
      </c>
      <c r="X73" s="202">
        <v>24.08</v>
      </c>
      <c r="Y73" s="202">
        <v>0</v>
      </c>
      <c r="Z73" s="202">
        <v>57.8</v>
      </c>
      <c r="AA73" s="202">
        <v>19.27</v>
      </c>
      <c r="AB73" s="202">
        <v>0</v>
      </c>
      <c r="AC73" s="202">
        <v>7.94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6.7</v>
      </c>
      <c r="AJ73" s="202">
        <v>0</v>
      </c>
      <c r="AK73" s="202">
        <v>79.099999999999994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21.69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81.88</v>
      </c>
      <c r="L74" s="202">
        <v>62.61</v>
      </c>
      <c r="M74" s="202">
        <v>58.1</v>
      </c>
      <c r="N74" s="202">
        <v>49.97</v>
      </c>
      <c r="O74" s="202">
        <v>70.599999999999994</v>
      </c>
      <c r="P74" s="202">
        <v>21.98</v>
      </c>
      <c r="Q74" s="202">
        <v>2</v>
      </c>
      <c r="R74" s="202">
        <v>6.79</v>
      </c>
      <c r="S74" s="202">
        <v>4.1500000000000004</v>
      </c>
      <c r="T74" s="202">
        <v>0</v>
      </c>
      <c r="U74" s="202">
        <v>49.86</v>
      </c>
      <c r="V74" s="202">
        <v>0</v>
      </c>
      <c r="W74" s="202">
        <v>9.61</v>
      </c>
      <c r="X74" s="202">
        <v>24.08</v>
      </c>
      <c r="Y74" s="202">
        <v>0</v>
      </c>
      <c r="Z74" s="202">
        <v>57.8</v>
      </c>
      <c r="AA74" s="202">
        <v>19.27</v>
      </c>
      <c r="AB74" s="202">
        <v>0</v>
      </c>
      <c r="AC74" s="202">
        <v>12.92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9.9</v>
      </c>
      <c r="AJ74" s="202">
        <v>0</v>
      </c>
      <c r="AK74" s="202">
        <v>79.099999999999994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12.32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81.88</v>
      </c>
      <c r="L75" s="202">
        <v>65.63</v>
      </c>
      <c r="M75" s="202">
        <v>58.1</v>
      </c>
      <c r="N75" s="202">
        <v>49.97</v>
      </c>
      <c r="O75" s="202">
        <v>70.599999999999994</v>
      </c>
      <c r="P75" s="202">
        <v>21.98</v>
      </c>
      <c r="Q75" s="202">
        <v>2</v>
      </c>
      <c r="R75" s="202">
        <v>6.79</v>
      </c>
      <c r="S75" s="202">
        <v>4.1500000000000004</v>
      </c>
      <c r="T75" s="202">
        <v>0</v>
      </c>
      <c r="U75" s="202">
        <v>49.86</v>
      </c>
      <c r="V75" s="202">
        <v>8.76</v>
      </c>
      <c r="W75" s="202">
        <v>19.03</v>
      </c>
      <c r="X75" s="202">
        <v>62.41</v>
      </c>
      <c r="Y75" s="202">
        <v>0</v>
      </c>
      <c r="Z75" s="202">
        <v>57.8</v>
      </c>
      <c r="AA75" s="202">
        <v>38.17</v>
      </c>
      <c r="AB75" s="202">
        <v>0</v>
      </c>
      <c r="AC75" s="202">
        <v>13.57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9.9</v>
      </c>
      <c r="AJ75" s="202">
        <v>0</v>
      </c>
      <c r="AK75" s="202">
        <v>79.099999999999994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81.88</v>
      </c>
      <c r="L76" s="202">
        <v>65.63</v>
      </c>
      <c r="M76" s="202">
        <v>58.1</v>
      </c>
      <c r="N76" s="202">
        <v>49.97</v>
      </c>
      <c r="O76" s="202">
        <v>70.599999999999994</v>
      </c>
      <c r="P76" s="202">
        <v>21.98</v>
      </c>
      <c r="Q76" s="202">
        <v>4.62</v>
      </c>
      <c r="R76" s="202">
        <v>17.940000000000001</v>
      </c>
      <c r="S76" s="202">
        <v>11.17</v>
      </c>
      <c r="T76" s="202">
        <v>0</v>
      </c>
      <c r="U76" s="202">
        <v>49.86</v>
      </c>
      <c r="V76" s="202">
        <v>8.76</v>
      </c>
      <c r="W76" s="202">
        <v>19.03</v>
      </c>
      <c r="X76" s="202">
        <v>62.41</v>
      </c>
      <c r="Y76" s="202">
        <v>0</v>
      </c>
      <c r="Z76" s="202">
        <v>57.8</v>
      </c>
      <c r="AA76" s="202">
        <v>38.17</v>
      </c>
      <c r="AB76" s="202">
        <v>0</v>
      </c>
      <c r="AC76" s="202">
        <v>13.57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9.9</v>
      </c>
      <c r="AJ76" s="202">
        <v>0</v>
      </c>
      <c r="AK76" s="202">
        <v>79.099999999999994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81.88</v>
      </c>
      <c r="L77" s="202">
        <v>70</v>
      </c>
      <c r="M77" s="202">
        <v>58.1</v>
      </c>
      <c r="N77" s="202">
        <v>49.97</v>
      </c>
      <c r="O77" s="202">
        <v>70.599999999999994</v>
      </c>
      <c r="P77" s="202">
        <v>21.98</v>
      </c>
      <c r="Q77" s="202">
        <v>4.62</v>
      </c>
      <c r="R77" s="202">
        <v>17.940000000000001</v>
      </c>
      <c r="S77" s="202">
        <v>11.17</v>
      </c>
      <c r="T77" s="202">
        <v>0</v>
      </c>
      <c r="U77" s="202">
        <v>49.86</v>
      </c>
      <c r="V77" s="202">
        <v>8.76</v>
      </c>
      <c r="W77" s="202">
        <v>19.03</v>
      </c>
      <c r="X77" s="202">
        <v>62.41</v>
      </c>
      <c r="Y77" s="202">
        <v>0</v>
      </c>
      <c r="Z77" s="202">
        <v>57.8</v>
      </c>
      <c r="AA77" s="202">
        <v>38.17</v>
      </c>
      <c r="AB77" s="202">
        <v>0</v>
      </c>
      <c r="AC77" s="202">
        <v>13.57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9.34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81.89</v>
      </c>
      <c r="L78" s="202">
        <v>70</v>
      </c>
      <c r="M78" s="202">
        <v>58.1</v>
      </c>
      <c r="N78" s="202">
        <v>49.97</v>
      </c>
      <c r="O78" s="202">
        <v>70.599999999999994</v>
      </c>
      <c r="P78" s="202">
        <v>21.98</v>
      </c>
      <c r="Q78" s="202">
        <v>4.6100000000000003</v>
      </c>
      <c r="R78" s="202">
        <v>17.93</v>
      </c>
      <c r="S78" s="202">
        <v>11.16</v>
      </c>
      <c r="T78" s="202">
        <v>0</v>
      </c>
      <c r="U78" s="202">
        <v>49.86</v>
      </c>
      <c r="V78" s="202">
        <v>8.77</v>
      </c>
      <c r="W78" s="202">
        <v>19.13</v>
      </c>
      <c r="X78" s="202">
        <v>62.41</v>
      </c>
      <c r="Y78" s="202">
        <v>0</v>
      </c>
      <c r="Z78" s="202">
        <v>57.8</v>
      </c>
      <c r="AA78" s="202">
        <v>38.17</v>
      </c>
      <c r="AB78" s="202">
        <v>0</v>
      </c>
      <c r="AC78" s="202">
        <v>8.16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6.6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85</v>
      </c>
      <c r="L79" s="202">
        <v>67.430000000000007</v>
      </c>
      <c r="M79" s="202">
        <v>58.1</v>
      </c>
      <c r="N79" s="202">
        <v>49.97</v>
      </c>
      <c r="O79" s="202">
        <v>70.599999999999994</v>
      </c>
      <c r="P79" s="202">
        <v>21.98</v>
      </c>
      <c r="Q79" s="202">
        <v>4.6100000000000003</v>
      </c>
      <c r="R79" s="202">
        <v>17.93</v>
      </c>
      <c r="S79" s="202">
        <v>11.16</v>
      </c>
      <c r="T79" s="202">
        <v>0</v>
      </c>
      <c r="U79" s="202">
        <v>49.86</v>
      </c>
      <c r="V79" s="202">
        <v>8.77</v>
      </c>
      <c r="W79" s="202">
        <v>19.13</v>
      </c>
      <c r="X79" s="202">
        <v>62.41</v>
      </c>
      <c r="Y79" s="202">
        <v>0</v>
      </c>
      <c r="Z79" s="202">
        <v>57.8</v>
      </c>
      <c r="AA79" s="202">
        <v>38.17</v>
      </c>
      <c r="AB79" s="202">
        <v>0</v>
      </c>
      <c r="AC79" s="202">
        <v>8.16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6.32</v>
      </c>
      <c r="AJ79" s="202">
        <v>0</v>
      </c>
      <c r="AK79" s="202">
        <v>99.62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85</v>
      </c>
      <c r="L80" s="202">
        <v>67.430000000000007</v>
      </c>
      <c r="M80" s="202">
        <v>58.1</v>
      </c>
      <c r="N80" s="202">
        <v>49.97</v>
      </c>
      <c r="O80" s="202">
        <v>70.599999999999994</v>
      </c>
      <c r="P80" s="202">
        <v>21.98</v>
      </c>
      <c r="Q80" s="202">
        <v>4.6100000000000003</v>
      </c>
      <c r="R80" s="202">
        <v>17.93</v>
      </c>
      <c r="S80" s="202">
        <v>11.16</v>
      </c>
      <c r="T80" s="202">
        <v>0</v>
      </c>
      <c r="U80" s="202">
        <v>49.86</v>
      </c>
      <c r="V80" s="202">
        <v>8.77</v>
      </c>
      <c r="W80" s="202">
        <v>19.13</v>
      </c>
      <c r="X80" s="202">
        <v>62.41</v>
      </c>
      <c r="Y80" s="202">
        <v>0</v>
      </c>
      <c r="Z80" s="202">
        <v>57.8</v>
      </c>
      <c r="AA80" s="202">
        <v>38.17</v>
      </c>
      <c r="AB80" s="202">
        <v>0</v>
      </c>
      <c r="AC80" s="202">
        <v>13.57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9.17</v>
      </c>
      <c r="AJ80" s="202">
        <v>0</v>
      </c>
      <c r="AK80" s="202">
        <v>99.62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81.89</v>
      </c>
      <c r="L81" s="202">
        <v>67.430000000000007</v>
      </c>
      <c r="M81" s="202">
        <v>58.1</v>
      </c>
      <c r="N81" s="202">
        <v>49.97</v>
      </c>
      <c r="O81" s="202">
        <v>70.599999999999994</v>
      </c>
      <c r="P81" s="202">
        <v>21.98</v>
      </c>
      <c r="Q81" s="202">
        <v>4.6100000000000003</v>
      </c>
      <c r="R81" s="202">
        <v>17.93</v>
      </c>
      <c r="S81" s="202">
        <v>11.16</v>
      </c>
      <c r="T81" s="202">
        <v>0</v>
      </c>
      <c r="U81" s="202">
        <v>49.86</v>
      </c>
      <c r="V81" s="202">
        <v>8.77</v>
      </c>
      <c r="W81" s="202">
        <v>19.13</v>
      </c>
      <c r="X81" s="202">
        <v>62.41</v>
      </c>
      <c r="Y81" s="202">
        <v>0</v>
      </c>
      <c r="Z81" s="202">
        <v>57.8</v>
      </c>
      <c r="AA81" s="202">
        <v>38.17</v>
      </c>
      <c r="AB81" s="202">
        <v>0</v>
      </c>
      <c r="AC81" s="202">
        <v>13.57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9.17</v>
      </c>
      <c r="AJ81" s="202">
        <v>0</v>
      </c>
      <c r="AK81" s="202">
        <v>99.62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81.89</v>
      </c>
      <c r="L82" s="202">
        <v>67.430000000000007</v>
      </c>
      <c r="M82" s="202">
        <v>58.1</v>
      </c>
      <c r="N82" s="202">
        <v>49.97</v>
      </c>
      <c r="O82" s="202">
        <v>70.599999999999994</v>
      </c>
      <c r="P82" s="202">
        <v>21.98</v>
      </c>
      <c r="Q82" s="202">
        <v>4.6100000000000003</v>
      </c>
      <c r="R82" s="202">
        <v>17.93</v>
      </c>
      <c r="S82" s="202">
        <v>11.16</v>
      </c>
      <c r="T82" s="202">
        <v>0</v>
      </c>
      <c r="U82" s="202">
        <v>49.86</v>
      </c>
      <c r="V82" s="202">
        <v>8.77</v>
      </c>
      <c r="W82" s="202">
        <v>19.13</v>
      </c>
      <c r="X82" s="202">
        <v>62.41</v>
      </c>
      <c r="Y82" s="202">
        <v>0</v>
      </c>
      <c r="Z82" s="202">
        <v>57.8</v>
      </c>
      <c r="AA82" s="202">
        <v>38.17</v>
      </c>
      <c r="AB82" s="202">
        <v>0</v>
      </c>
      <c r="AC82" s="202">
        <v>13.57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9.17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81.89</v>
      </c>
      <c r="L83" s="202">
        <v>67.430000000000007</v>
      </c>
      <c r="M83" s="202">
        <v>58.1</v>
      </c>
      <c r="N83" s="202">
        <v>49.97</v>
      </c>
      <c r="O83" s="202">
        <v>70.599999999999994</v>
      </c>
      <c r="P83" s="202">
        <v>21.98</v>
      </c>
      <c r="Q83" s="202">
        <v>4.6100000000000003</v>
      </c>
      <c r="R83" s="202">
        <v>17.93</v>
      </c>
      <c r="S83" s="202">
        <v>11.16</v>
      </c>
      <c r="T83" s="202">
        <v>0</v>
      </c>
      <c r="U83" s="202">
        <v>49.86</v>
      </c>
      <c r="V83" s="202">
        <v>8.77</v>
      </c>
      <c r="W83" s="202">
        <v>19.13</v>
      </c>
      <c r="X83" s="202">
        <v>62.41</v>
      </c>
      <c r="Y83" s="202">
        <v>0</v>
      </c>
      <c r="Z83" s="202">
        <v>57.8</v>
      </c>
      <c r="AA83" s="202">
        <v>38.17</v>
      </c>
      <c r="AB83" s="202">
        <v>0</v>
      </c>
      <c r="AC83" s="202">
        <v>13.57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9.57</v>
      </c>
      <c r="AJ83" s="202">
        <v>0</v>
      </c>
      <c r="AK83" s="202">
        <v>99.62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81.89</v>
      </c>
      <c r="L84" s="202">
        <v>67.430000000000007</v>
      </c>
      <c r="M84" s="202">
        <v>58.1</v>
      </c>
      <c r="N84" s="202">
        <v>49.97</v>
      </c>
      <c r="O84" s="202">
        <v>70.599999999999994</v>
      </c>
      <c r="P84" s="202">
        <v>21.98</v>
      </c>
      <c r="Q84" s="202">
        <v>4.6100000000000003</v>
      </c>
      <c r="R84" s="202">
        <v>17.93</v>
      </c>
      <c r="S84" s="202">
        <v>11.16</v>
      </c>
      <c r="T84" s="202">
        <v>0</v>
      </c>
      <c r="U84" s="202">
        <v>49.86</v>
      </c>
      <c r="V84" s="202">
        <v>8.77</v>
      </c>
      <c r="W84" s="202">
        <v>19.13</v>
      </c>
      <c r="X84" s="202">
        <v>62.41</v>
      </c>
      <c r="Y84" s="202">
        <v>0</v>
      </c>
      <c r="Z84" s="202">
        <v>57.8</v>
      </c>
      <c r="AA84" s="202">
        <v>38.17</v>
      </c>
      <c r="AB84" s="202">
        <v>0</v>
      </c>
      <c r="AC84" s="202">
        <v>13.57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9.57</v>
      </c>
      <c r="AJ84" s="202">
        <v>0</v>
      </c>
      <c r="AK84" s="202">
        <v>99.62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81.89</v>
      </c>
      <c r="L85" s="202">
        <v>67.430000000000007</v>
      </c>
      <c r="M85" s="202">
        <v>58.1</v>
      </c>
      <c r="N85" s="202">
        <v>49.97</v>
      </c>
      <c r="O85" s="202">
        <v>70.599999999999994</v>
      </c>
      <c r="P85" s="202">
        <v>21.98</v>
      </c>
      <c r="Q85" s="202">
        <v>4.6100000000000003</v>
      </c>
      <c r="R85" s="202">
        <v>17.93</v>
      </c>
      <c r="S85" s="202">
        <v>11.16</v>
      </c>
      <c r="T85" s="202">
        <v>0</v>
      </c>
      <c r="U85" s="202">
        <v>49.86</v>
      </c>
      <c r="V85" s="202">
        <v>8.77</v>
      </c>
      <c r="W85" s="202">
        <v>19.13</v>
      </c>
      <c r="X85" s="202">
        <v>62.41</v>
      </c>
      <c r="Y85" s="202">
        <v>0</v>
      </c>
      <c r="Z85" s="202">
        <v>57.8</v>
      </c>
      <c r="AA85" s="202">
        <v>38.17</v>
      </c>
      <c r="AB85" s="202">
        <v>0</v>
      </c>
      <c r="AC85" s="202">
        <v>13.57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9.57</v>
      </c>
      <c r="AJ85" s="202">
        <v>0</v>
      </c>
      <c r="AK85" s="202">
        <v>99.62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81.89</v>
      </c>
      <c r="L86" s="202">
        <v>67.430000000000007</v>
      </c>
      <c r="M86" s="202">
        <v>58.1</v>
      </c>
      <c r="N86" s="202">
        <v>49.97</v>
      </c>
      <c r="O86" s="202">
        <v>70.599999999999994</v>
      </c>
      <c r="P86" s="202">
        <v>21.98</v>
      </c>
      <c r="Q86" s="202">
        <v>4.6100000000000003</v>
      </c>
      <c r="R86" s="202">
        <v>17.93</v>
      </c>
      <c r="S86" s="202">
        <v>11.16</v>
      </c>
      <c r="T86" s="202">
        <v>0</v>
      </c>
      <c r="U86" s="202">
        <v>49.86</v>
      </c>
      <c r="V86" s="202">
        <v>8.77</v>
      </c>
      <c r="W86" s="202">
        <v>19.13</v>
      </c>
      <c r="X86" s="202">
        <v>62.41</v>
      </c>
      <c r="Y86" s="202">
        <v>0</v>
      </c>
      <c r="Z86" s="202">
        <v>57.8</v>
      </c>
      <c r="AA86" s="202">
        <v>38.17</v>
      </c>
      <c r="AB86" s="202">
        <v>0</v>
      </c>
      <c r="AC86" s="202">
        <v>13.57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9.57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125.23</v>
      </c>
      <c r="L87" s="202">
        <v>67.430000000000007</v>
      </c>
      <c r="M87" s="202">
        <v>60.1</v>
      </c>
      <c r="N87" s="202">
        <v>49.97</v>
      </c>
      <c r="O87" s="202">
        <v>70.599999999999994</v>
      </c>
      <c r="P87" s="202">
        <v>21.98</v>
      </c>
      <c r="Q87" s="202">
        <v>4.6100000000000003</v>
      </c>
      <c r="R87" s="202">
        <v>17.93</v>
      </c>
      <c r="S87" s="202">
        <v>11.16</v>
      </c>
      <c r="T87" s="202">
        <v>0</v>
      </c>
      <c r="U87" s="202">
        <v>49.86</v>
      </c>
      <c r="V87" s="202">
        <v>8.77</v>
      </c>
      <c r="W87" s="202">
        <v>19.13</v>
      </c>
      <c r="X87" s="202">
        <v>62.41</v>
      </c>
      <c r="Y87" s="202">
        <v>0</v>
      </c>
      <c r="Z87" s="202">
        <v>58.52</v>
      </c>
      <c r="AA87" s="202">
        <v>38.17</v>
      </c>
      <c r="AB87" s="202">
        <v>0</v>
      </c>
      <c r="AC87" s="202">
        <v>13.57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9.57</v>
      </c>
      <c r="AJ87" s="202">
        <v>0</v>
      </c>
      <c r="AK87" s="202">
        <v>99.62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125.23</v>
      </c>
      <c r="L88" s="202">
        <v>67.430000000000007</v>
      </c>
      <c r="M88" s="202">
        <v>60.1</v>
      </c>
      <c r="N88" s="202">
        <v>49.97</v>
      </c>
      <c r="O88" s="202">
        <v>70.599999999999994</v>
      </c>
      <c r="P88" s="202">
        <v>21.98</v>
      </c>
      <c r="Q88" s="202">
        <v>4.6100000000000003</v>
      </c>
      <c r="R88" s="202">
        <v>17.93</v>
      </c>
      <c r="S88" s="202">
        <v>11.16</v>
      </c>
      <c r="T88" s="202">
        <v>0</v>
      </c>
      <c r="U88" s="202">
        <v>49.86</v>
      </c>
      <c r="V88" s="202">
        <v>8.77</v>
      </c>
      <c r="W88" s="202">
        <v>19.13</v>
      </c>
      <c r="X88" s="202">
        <v>62.41</v>
      </c>
      <c r="Y88" s="202">
        <v>0</v>
      </c>
      <c r="Z88" s="202">
        <v>58.52</v>
      </c>
      <c r="AA88" s="202">
        <v>38.17</v>
      </c>
      <c r="AB88" s="202">
        <v>0</v>
      </c>
      <c r="AC88" s="202">
        <v>14.21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9.57</v>
      </c>
      <c r="AJ88" s="202">
        <v>0</v>
      </c>
      <c r="AK88" s="202">
        <v>99.62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125.23</v>
      </c>
      <c r="L89" s="202">
        <v>67.430000000000007</v>
      </c>
      <c r="M89" s="202">
        <v>60.1</v>
      </c>
      <c r="N89" s="202">
        <v>49.97</v>
      </c>
      <c r="O89" s="202">
        <v>70.599999999999994</v>
      </c>
      <c r="P89" s="202">
        <v>21.98</v>
      </c>
      <c r="Q89" s="202">
        <v>4.6100000000000003</v>
      </c>
      <c r="R89" s="202">
        <v>17.93</v>
      </c>
      <c r="S89" s="202">
        <v>11.16</v>
      </c>
      <c r="T89" s="202">
        <v>0</v>
      </c>
      <c r="U89" s="202">
        <v>49.86</v>
      </c>
      <c r="V89" s="202">
        <v>8.77</v>
      </c>
      <c r="W89" s="202">
        <v>19.13</v>
      </c>
      <c r="X89" s="202">
        <v>62.41</v>
      </c>
      <c r="Y89" s="202">
        <v>0</v>
      </c>
      <c r="Z89" s="202">
        <v>57.8</v>
      </c>
      <c r="AA89" s="202">
        <v>38.17</v>
      </c>
      <c r="AB89" s="202">
        <v>0</v>
      </c>
      <c r="AC89" s="202">
        <v>14.21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9.57</v>
      </c>
      <c r="AJ89" s="202">
        <v>0</v>
      </c>
      <c r="AK89" s="202">
        <v>99.62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125.23</v>
      </c>
      <c r="L90" s="202">
        <v>67.430000000000007</v>
      </c>
      <c r="M90" s="202">
        <v>60.1</v>
      </c>
      <c r="N90" s="202">
        <v>49.97</v>
      </c>
      <c r="O90" s="202">
        <v>70.599999999999994</v>
      </c>
      <c r="P90" s="202">
        <v>21.98</v>
      </c>
      <c r="Q90" s="202">
        <v>4.6100000000000003</v>
      </c>
      <c r="R90" s="202">
        <v>17.93</v>
      </c>
      <c r="S90" s="202">
        <v>11.16</v>
      </c>
      <c r="T90" s="202">
        <v>0</v>
      </c>
      <c r="U90" s="202">
        <v>49.86</v>
      </c>
      <c r="V90" s="202">
        <v>8.77</v>
      </c>
      <c r="W90" s="202">
        <v>19.13</v>
      </c>
      <c r="X90" s="202">
        <v>62.41</v>
      </c>
      <c r="Y90" s="202">
        <v>0</v>
      </c>
      <c r="Z90" s="202">
        <v>57.8</v>
      </c>
      <c r="AA90" s="202">
        <v>38.17</v>
      </c>
      <c r="AB90" s="202">
        <v>0</v>
      </c>
      <c r="AC90" s="202">
        <v>14.21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9.57</v>
      </c>
      <c r="AJ90" s="202">
        <v>0</v>
      </c>
      <c r="AK90" s="202">
        <v>99.62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125.23</v>
      </c>
      <c r="L91" s="202">
        <v>67.430000000000007</v>
      </c>
      <c r="M91" s="202">
        <v>60.1</v>
      </c>
      <c r="N91" s="202">
        <v>49.97</v>
      </c>
      <c r="O91" s="202">
        <v>70.599999999999994</v>
      </c>
      <c r="P91" s="202">
        <v>21.98</v>
      </c>
      <c r="Q91" s="202">
        <v>4.6100000000000003</v>
      </c>
      <c r="R91" s="202">
        <v>17.93</v>
      </c>
      <c r="S91" s="202">
        <v>11.16</v>
      </c>
      <c r="T91" s="202">
        <v>0</v>
      </c>
      <c r="U91" s="202">
        <v>49.86</v>
      </c>
      <c r="V91" s="202">
        <v>8.77</v>
      </c>
      <c r="W91" s="202">
        <v>19.13</v>
      </c>
      <c r="X91" s="202">
        <v>62.41</v>
      </c>
      <c r="Y91" s="202">
        <v>0</v>
      </c>
      <c r="Z91" s="202">
        <v>57.8</v>
      </c>
      <c r="AA91" s="202">
        <v>38.17</v>
      </c>
      <c r="AB91" s="202">
        <v>0</v>
      </c>
      <c r="AC91" s="202">
        <v>14.21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9.57</v>
      </c>
      <c r="AJ91" s="202">
        <v>0</v>
      </c>
      <c r="AK91" s="202">
        <v>99.62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125.23</v>
      </c>
      <c r="L92" s="202">
        <v>67.430000000000007</v>
      </c>
      <c r="M92" s="202">
        <v>60.1</v>
      </c>
      <c r="N92" s="202">
        <v>49.97</v>
      </c>
      <c r="O92" s="202">
        <v>70.599999999999994</v>
      </c>
      <c r="P92" s="202">
        <v>21.98</v>
      </c>
      <c r="Q92" s="202">
        <v>4.6100000000000003</v>
      </c>
      <c r="R92" s="202">
        <v>17.93</v>
      </c>
      <c r="S92" s="202">
        <v>11.16</v>
      </c>
      <c r="T92" s="202">
        <v>0</v>
      </c>
      <c r="U92" s="202">
        <v>49.86</v>
      </c>
      <c r="V92" s="202">
        <v>8.77</v>
      </c>
      <c r="W92" s="202">
        <v>19.13</v>
      </c>
      <c r="X92" s="202">
        <v>62.41</v>
      </c>
      <c r="Y92" s="202">
        <v>0</v>
      </c>
      <c r="Z92" s="202">
        <v>57.8</v>
      </c>
      <c r="AA92" s="202">
        <v>38.17</v>
      </c>
      <c r="AB92" s="202">
        <v>0</v>
      </c>
      <c r="AC92" s="202">
        <v>14.21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9.57</v>
      </c>
      <c r="AJ92" s="202">
        <v>0</v>
      </c>
      <c r="AK92" s="202">
        <v>99.62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125.23</v>
      </c>
      <c r="L93" s="202">
        <v>67.430000000000007</v>
      </c>
      <c r="M93" s="202">
        <v>60.1</v>
      </c>
      <c r="N93" s="202">
        <v>49.97</v>
      </c>
      <c r="O93" s="202">
        <v>70.599999999999994</v>
      </c>
      <c r="P93" s="202">
        <v>21.98</v>
      </c>
      <c r="Q93" s="202">
        <v>4.6100000000000003</v>
      </c>
      <c r="R93" s="202">
        <v>17.93</v>
      </c>
      <c r="S93" s="202">
        <v>11.16</v>
      </c>
      <c r="T93" s="202">
        <v>0</v>
      </c>
      <c r="U93" s="202">
        <v>49.86</v>
      </c>
      <c r="V93" s="202">
        <v>8.77</v>
      </c>
      <c r="W93" s="202">
        <v>19.13</v>
      </c>
      <c r="X93" s="202">
        <v>62.41</v>
      </c>
      <c r="Y93" s="202">
        <v>0</v>
      </c>
      <c r="Z93" s="202">
        <v>57.8</v>
      </c>
      <c r="AA93" s="202">
        <v>38.17</v>
      </c>
      <c r="AB93" s="202">
        <v>0</v>
      </c>
      <c r="AC93" s="202">
        <v>14.21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9.57</v>
      </c>
      <c r="AJ93" s="202">
        <v>0</v>
      </c>
      <c r="AK93" s="202">
        <v>99.62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125.23</v>
      </c>
      <c r="L94" s="202">
        <v>67.430000000000007</v>
      </c>
      <c r="M94" s="202">
        <v>60.1</v>
      </c>
      <c r="N94" s="202">
        <v>49.97</v>
      </c>
      <c r="O94" s="202">
        <v>70.599999999999994</v>
      </c>
      <c r="P94" s="202">
        <v>21.98</v>
      </c>
      <c r="Q94" s="202">
        <v>4.6100000000000003</v>
      </c>
      <c r="R94" s="202">
        <v>17.93</v>
      </c>
      <c r="S94" s="202">
        <v>11.16</v>
      </c>
      <c r="T94" s="202">
        <v>0</v>
      </c>
      <c r="U94" s="202">
        <v>49.86</v>
      </c>
      <c r="V94" s="202">
        <v>8.77</v>
      </c>
      <c r="W94" s="202">
        <v>19.13</v>
      </c>
      <c r="X94" s="202">
        <v>62.41</v>
      </c>
      <c r="Y94" s="202">
        <v>0</v>
      </c>
      <c r="Z94" s="202">
        <v>57.8</v>
      </c>
      <c r="AA94" s="202">
        <v>38.17</v>
      </c>
      <c r="AB94" s="202">
        <v>0</v>
      </c>
      <c r="AC94" s="202">
        <v>14.21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9.57</v>
      </c>
      <c r="AJ94" s="202">
        <v>0</v>
      </c>
      <c r="AK94" s="202">
        <v>99.62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125.23</v>
      </c>
      <c r="L95" s="202">
        <v>67.430000000000007</v>
      </c>
      <c r="M95" s="202">
        <v>60.1</v>
      </c>
      <c r="N95" s="202">
        <v>49.97</v>
      </c>
      <c r="O95" s="202">
        <v>70.599999999999994</v>
      </c>
      <c r="P95" s="202">
        <v>21.98</v>
      </c>
      <c r="Q95" s="202">
        <v>4.6100000000000003</v>
      </c>
      <c r="R95" s="202">
        <v>17.93</v>
      </c>
      <c r="S95" s="202">
        <v>11.16</v>
      </c>
      <c r="T95" s="202">
        <v>0</v>
      </c>
      <c r="U95" s="202">
        <v>49.86</v>
      </c>
      <c r="V95" s="202">
        <v>8.77</v>
      </c>
      <c r="W95" s="202">
        <v>19.13</v>
      </c>
      <c r="X95" s="202">
        <v>62.41</v>
      </c>
      <c r="Y95" s="202">
        <v>0</v>
      </c>
      <c r="Z95" s="202">
        <v>57.8</v>
      </c>
      <c r="AA95" s="202">
        <v>38.17</v>
      </c>
      <c r="AB95" s="202">
        <v>0</v>
      </c>
      <c r="AC95" s="202">
        <v>14.21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9.57</v>
      </c>
      <c r="AJ95" s="202">
        <v>0</v>
      </c>
      <c r="AK95" s="202">
        <v>99.62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125.23</v>
      </c>
      <c r="L96" s="202">
        <v>67.430000000000007</v>
      </c>
      <c r="M96" s="202">
        <v>60.1</v>
      </c>
      <c r="N96" s="202">
        <v>49.97</v>
      </c>
      <c r="O96" s="202">
        <v>70.599999999999994</v>
      </c>
      <c r="P96" s="202">
        <v>21.98</v>
      </c>
      <c r="Q96" s="202">
        <v>4.6100000000000003</v>
      </c>
      <c r="R96" s="202">
        <v>17.93</v>
      </c>
      <c r="S96" s="202">
        <v>11.16</v>
      </c>
      <c r="T96" s="202">
        <v>0</v>
      </c>
      <c r="U96" s="202">
        <v>49.86</v>
      </c>
      <c r="V96" s="202">
        <v>8.77</v>
      </c>
      <c r="W96" s="202">
        <v>19.13</v>
      </c>
      <c r="X96" s="202">
        <v>62.41</v>
      </c>
      <c r="Y96" s="202">
        <v>0</v>
      </c>
      <c r="Z96" s="202">
        <v>57.8</v>
      </c>
      <c r="AA96" s="202">
        <v>38.17</v>
      </c>
      <c r="AB96" s="202">
        <v>0</v>
      </c>
      <c r="AC96" s="202">
        <v>14.21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9.57</v>
      </c>
      <c r="AJ96" s="202">
        <v>0</v>
      </c>
      <c r="AK96" s="202">
        <v>99.62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84.78</v>
      </c>
      <c r="L97" s="202">
        <v>67.430000000000007</v>
      </c>
      <c r="M97" s="202">
        <v>60.1</v>
      </c>
      <c r="N97" s="202">
        <v>49.97</v>
      </c>
      <c r="O97" s="202">
        <v>70.599999999999994</v>
      </c>
      <c r="P97" s="202">
        <v>21.98</v>
      </c>
      <c r="Q97" s="202">
        <v>4.6100000000000003</v>
      </c>
      <c r="R97" s="202">
        <v>17.93</v>
      </c>
      <c r="S97" s="202">
        <v>11.16</v>
      </c>
      <c r="T97" s="202">
        <v>0</v>
      </c>
      <c r="U97" s="202">
        <v>49.86</v>
      </c>
      <c r="V97" s="202">
        <v>8.77</v>
      </c>
      <c r="W97" s="202">
        <v>19.13</v>
      </c>
      <c r="X97" s="202">
        <v>62.41</v>
      </c>
      <c r="Y97" s="202">
        <v>0</v>
      </c>
      <c r="Z97" s="202">
        <v>57.8</v>
      </c>
      <c r="AA97" s="202">
        <v>38.17</v>
      </c>
      <c r="AB97" s="202">
        <v>0</v>
      </c>
      <c r="AC97" s="202">
        <v>14.21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9.57</v>
      </c>
      <c r="AJ97" s="202">
        <v>0</v>
      </c>
      <c r="AK97" s="202">
        <v>99.62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84.78</v>
      </c>
      <c r="L98" s="202">
        <v>67.430000000000007</v>
      </c>
      <c r="M98" s="202">
        <v>60.1</v>
      </c>
      <c r="N98" s="202">
        <v>49.97</v>
      </c>
      <c r="O98" s="202">
        <v>70.599999999999994</v>
      </c>
      <c r="P98" s="202">
        <v>21.98</v>
      </c>
      <c r="Q98" s="202">
        <v>4.6100000000000003</v>
      </c>
      <c r="R98" s="202">
        <v>17.93</v>
      </c>
      <c r="S98" s="202">
        <v>11.16</v>
      </c>
      <c r="T98" s="202">
        <v>0</v>
      </c>
      <c r="U98" s="202">
        <v>49.86</v>
      </c>
      <c r="V98" s="202">
        <v>8.77</v>
      </c>
      <c r="W98" s="202">
        <v>19.13</v>
      </c>
      <c r="X98" s="202">
        <v>62.41</v>
      </c>
      <c r="Y98" s="202">
        <v>0</v>
      </c>
      <c r="Z98" s="202">
        <v>57.8</v>
      </c>
      <c r="AA98" s="202">
        <v>38.17</v>
      </c>
      <c r="AB98" s="202">
        <v>0</v>
      </c>
      <c r="AC98" s="202">
        <v>14.21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9.57</v>
      </c>
      <c r="AJ98" s="202">
        <v>0</v>
      </c>
      <c r="AK98" s="202">
        <v>99.62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2.7318874999999969</v>
      </c>
      <c r="L99">
        <f t="shared" si="0"/>
        <v>2.0173025000000009</v>
      </c>
      <c r="M99">
        <f t="shared" si="0"/>
        <v>1.5375700000000019</v>
      </c>
      <c r="N99">
        <f t="shared" si="0"/>
        <v>1.178657499999999</v>
      </c>
      <c r="O99">
        <f t="shared" si="0"/>
        <v>1.6759600000000026</v>
      </c>
      <c r="P99">
        <f t="shared" si="0"/>
        <v>0.54607000000000061</v>
      </c>
      <c r="Q99">
        <f t="shared" si="0"/>
        <v>8.6197500000000038E-2</v>
      </c>
      <c r="R99">
        <f t="shared" si="0"/>
        <v>0.34338500000000055</v>
      </c>
      <c r="S99">
        <f t="shared" si="0"/>
        <v>0.2133699999999997</v>
      </c>
      <c r="T99">
        <f t="shared" si="0"/>
        <v>0</v>
      </c>
      <c r="U99">
        <f t="shared" si="0"/>
        <v>1.1966399999999997</v>
      </c>
      <c r="V99">
        <f t="shared" si="0"/>
        <v>0.14881249999999985</v>
      </c>
      <c r="W99">
        <f t="shared" si="0"/>
        <v>0.38799750000000055</v>
      </c>
      <c r="X99">
        <f t="shared" si="0"/>
        <v>1.2490324999999984</v>
      </c>
      <c r="Y99">
        <f t="shared" si="0"/>
        <v>0</v>
      </c>
      <c r="Z99">
        <f t="shared" si="0"/>
        <v>1.8788425000000024</v>
      </c>
      <c r="AA99">
        <f t="shared" si="0"/>
        <v>0.82101000000000079</v>
      </c>
      <c r="AB99">
        <f t="shared" si="0"/>
        <v>0</v>
      </c>
      <c r="AC99">
        <f t="shared" si="0"/>
        <v>0.29657250000000052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0.21831750000000022</v>
      </c>
      <c r="AJ99">
        <f t="shared" si="0"/>
        <v>0</v>
      </c>
      <c r="AK99">
        <f t="shared" si="0"/>
        <v>2.208305000000002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0.39059750000000004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49.89</v>
      </c>
      <c r="L3" s="202">
        <v>62.86</v>
      </c>
      <c r="M3" s="202">
        <v>0</v>
      </c>
      <c r="N3" s="202">
        <v>28.9</v>
      </c>
      <c r="O3" s="202">
        <v>48.53</v>
      </c>
      <c r="P3" s="202">
        <v>58.72</v>
      </c>
      <c r="Q3" s="202">
        <v>2.67</v>
      </c>
      <c r="R3" s="202">
        <v>10.37</v>
      </c>
      <c r="S3" s="202">
        <v>6.45</v>
      </c>
      <c r="T3" s="202">
        <v>0</v>
      </c>
      <c r="U3" s="202">
        <v>234.74</v>
      </c>
      <c r="V3" s="202">
        <v>5.08</v>
      </c>
      <c r="W3" s="202">
        <v>10.99</v>
      </c>
      <c r="X3" s="202">
        <v>36.090000000000003</v>
      </c>
      <c r="Y3" s="202">
        <v>0</v>
      </c>
      <c r="Z3" s="202">
        <v>68.09</v>
      </c>
      <c r="AA3" s="202">
        <v>22.07</v>
      </c>
      <c r="AB3" s="202">
        <v>0</v>
      </c>
      <c r="AC3" s="202">
        <v>15.59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17.45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49.89</v>
      </c>
      <c r="L4" s="202">
        <v>62.86</v>
      </c>
      <c r="M4" s="202">
        <v>0</v>
      </c>
      <c r="N4" s="202">
        <v>28.9</v>
      </c>
      <c r="O4" s="202">
        <v>48.53</v>
      </c>
      <c r="P4" s="202">
        <v>58.72</v>
      </c>
      <c r="Q4" s="202">
        <v>2.67</v>
      </c>
      <c r="R4" s="202">
        <v>10.37</v>
      </c>
      <c r="S4" s="202">
        <v>6.45</v>
      </c>
      <c r="T4" s="202">
        <v>0</v>
      </c>
      <c r="U4" s="202">
        <v>234.74</v>
      </c>
      <c r="V4" s="202">
        <v>5.08</v>
      </c>
      <c r="W4" s="202">
        <v>10.99</v>
      </c>
      <c r="X4" s="202">
        <v>36.090000000000003</v>
      </c>
      <c r="Y4" s="202">
        <v>0</v>
      </c>
      <c r="Z4" s="202">
        <v>68.09</v>
      </c>
      <c r="AA4" s="202">
        <v>22.07</v>
      </c>
      <c r="AB4" s="202">
        <v>0</v>
      </c>
      <c r="AC4" s="202">
        <v>15.59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17.45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49.89</v>
      </c>
      <c r="L5" s="202">
        <v>62.86</v>
      </c>
      <c r="M5" s="202">
        <v>0</v>
      </c>
      <c r="N5" s="202">
        <v>28.9</v>
      </c>
      <c r="O5" s="202">
        <v>48.53</v>
      </c>
      <c r="P5" s="202">
        <v>58.72</v>
      </c>
      <c r="Q5" s="202">
        <v>2.67</v>
      </c>
      <c r="R5" s="202">
        <v>10.37</v>
      </c>
      <c r="S5" s="202">
        <v>6.45</v>
      </c>
      <c r="T5" s="202">
        <v>0</v>
      </c>
      <c r="U5" s="202">
        <v>234.74</v>
      </c>
      <c r="V5" s="202">
        <v>5.08</v>
      </c>
      <c r="W5" s="202">
        <v>10.99</v>
      </c>
      <c r="X5" s="202">
        <v>36.090000000000003</v>
      </c>
      <c r="Y5" s="202">
        <v>0</v>
      </c>
      <c r="Z5" s="202">
        <v>68.09</v>
      </c>
      <c r="AA5" s="202">
        <v>22.07</v>
      </c>
      <c r="AB5" s="202">
        <v>0</v>
      </c>
      <c r="AC5" s="202">
        <v>16.03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17.45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49.89</v>
      </c>
      <c r="L6" s="202">
        <v>62.86</v>
      </c>
      <c r="M6" s="202">
        <v>0</v>
      </c>
      <c r="N6" s="202">
        <v>28.9</v>
      </c>
      <c r="O6" s="202">
        <v>48.53</v>
      </c>
      <c r="P6" s="202">
        <v>58.72</v>
      </c>
      <c r="Q6" s="202">
        <v>2.67</v>
      </c>
      <c r="R6" s="202">
        <v>10.37</v>
      </c>
      <c r="S6" s="202">
        <v>6.45</v>
      </c>
      <c r="T6" s="202">
        <v>0</v>
      </c>
      <c r="U6" s="202">
        <v>234.74</v>
      </c>
      <c r="V6" s="202">
        <v>5.08</v>
      </c>
      <c r="W6" s="202">
        <v>10.99</v>
      </c>
      <c r="X6" s="202">
        <v>36.090000000000003</v>
      </c>
      <c r="Y6" s="202">
        <v>0</v>
      </c>
      <c r="Z6" s="202">
        <v>68.09</v>
      </c>
      <c r="AA6" s="202">
        <v>22.07</v>
      </c>
      <c r="AB6" s="202">
        <v>0</v>
      </c>
      <c r="AC6" s="202">
        <v>16.03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17.45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49.89</v>
      </c>
      <c r="L7" s="202">
        <v>62.86</v>
      </c>
      <c r="M7" s="202">
        <v>0</v>
      </c>
      <c r="N7" s="202">
        <v>28.9</v>
      </c>
      <c r="O7" s="202">
        <v>48.53</v>
      </c>
      <c r="P7" s="202">
        <v>58.72</v>
      </c>
      <c r="Q7" s="202">
        <v>2.67</v>
      </c>
      <c r="R7" s="202">
        <v>10.37</v>
      </c>
      <c r="S7" s="202">
        <v>6.45</v>
      </c>
      <c r="T7" s="202">
        <v>0</v>
      </c>
      <c r="U7" s="202">
        <v>234.74</v>
      </c>
      <c r="V7" s="202">
        <v>5.08</v>
      </c>
      <c r="W7" s="202">
        <v>10.84</v>
      </c>
      <c r="X7" s="202">
        <v>36.090000000000003</v>
      </c>
      <c r="Y7" s="202">
        <v>0</v>
      </c>
      <c r="Z7" s="202">
        <v>68.09</v>
      </c>
      <c r="AA7" s="202">
        <v>22.07</v>
      </c>
      <c r="AB7" s="202">
        <v>0</v>
      </c>
      <c r="AC7" s="202">
        <v>16.03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17.89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49.89</v>
      </c>
      <c r="L8" s="202">
        <v>62.86</v>
      </c>
      <c r="M8" s="202">
        <v>0</v>
      </c>
      <c r="N8" s="202">
        <v>28.9</v>
      </c>
      <c r="O8" s="202">
        <v>48.53</v>
      </c>
      <c r="P8" s="202">
        <v>58.72</v>
      </c>
      <c r="Q8" s="202">
        <v>2.67</v>
      </c>
      <c r="R8" s="202">
        <v>10.37</v>
      </c>
      <c r="S8" s="202">
        <v>6.45</v>
      </c>
      <c r="T8" s="202">
        <v>0</v>
      </c>
      <c r="U8" s="202">
        <v>234.74</v>
      </c>
      <c r="V8" s="202">
        <v>5.08</v>
      </c>
      <c r="W8" s="202">
        <v>10.84</v>
      </c>
      <c r="X8" s="202">
        <v>36.090000000000003</v>
      </c>
      <c r="Y8" s="202">
        <v>0</v>
      </c>
      <c r="Z8" s="202">
        <v>68.09</v>
      </c>
      <c r="AA8" s="202">
        <v>22.07</v>
      </c>
      <c r="AB8" s="202">
        <v>0</v>
      </c>
      <c r="AC8" s="202">
        <v>15.59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18.55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49.89</v>
      </c>
      <c r="L9" s="202">
        <v>62.86</v>
      </c>
      <c r="M9" s="202">
        <v>0</v>
      </c>
      <c r="N9" s="202">
        <v>28.9</v>
      </c>
      <c r="O9" s="202">
        <v>48.53</v>
      </c>
      <c r="P9" s="202">
        <v>58.72</v>
      </c>
      <c r="Q9" s="202">
        <v>2.67</v>
      </c>
      <c r="R9" s="202">
        <v>10.37</v>
      </c>
      <c r="S9" s="202">
        <v>6.45</v>
      </c>
      <c r="T9" s="202">
        <v>0</v>
      </c>
      <c r="U9" s="202">
        <v>234.74</v>
      </c>
      <c r="V9" s="202">
        <v>5.08</v>
      </c>
      <c r="W9" s="202">
        <v>10.84</v>
      </c>
      <c r="X9" s="202">
        <v>36.090000000000003</v>
      </c>
      <c r="Y9" s="202">
        <v>0</v>
      </c>
      <c r="Z9" s="202">
        <v>68.09</v>
      </c>
      <c r="AA9" s="202">
        <v>22.07</v>
      </c>
      <c r="AB9" s="202">
        <v>0</v>
      </c>
      <c r="AC9" s="202">
        <v>8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7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49.89</v>
      </c>
      <c r="L10" s="202">
        <v>62.86</v>
      </c>
      <c r="M10" s="202">
        <v>0</v>
      </c>
      <c r="N10" s="202">
        <v>28.9</v>
      </c>
      <c r="O10" s="202">
        <v>48.53</v>
      </c>
      <c r="P10" s="202">
        <v>58.72</v>
      </c>
      <c r="Q10" s="202">
        <v>2.67</v>
      </c>
      <c r="R10" s="202">
        <v>10.37</v>
      </c>
      <c r="S10" s="202">
        <v>6.45</v>
      </c>
      <c r="T10" s="202">
        <v>0</v>
      </c>
      <c r="U10" s="202">
        <v>234.74</v>
      </c>
      <c r="V10" s="202">
        <v>5.08</v>
      </c>
      <c r="W10" s="202">
        <v>10.84</v>
      </c>
      <c r="X10" s="202">
        <v>36.090000000000003</v>
      </c>
      <c r="Y10" s="202">
        <v>0</v>
      </c>
      <c r="Z10" s="202">
        <v>68.09</v>
      </c>
      <c r="AA10" s="202">
        <v>22.07</v>
      </c>
      <c r="AB10" s="202">
        <v>0</v>
      </c>
      <c r="AC10" s="202">
        <v>8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7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49.89</v>
      </c>
      <c r="L11" s="202">
        <v>62.86</v>
      </c>
      <c r="M11" s="202">
        <v>0</v>
      </c>
      <c r="N11" s="202">
        <v>28.9</v>
      </c>
      <c r="O11" s="202">
        <v>48.53</v>
      </c>
      <c r="P11" s="202">
        <v>58.72</v>
      </c>
      <c r="Q11" s="202">
        <v>2.67</v>
      </c>
      <c r="R11" s="202">
        <v>10.37</v>
      </c>
      <c r="S11" s="202">
        <v>6.45</v>
      </c>
      <c r="T11" s="202">
        <v>0</v>
      </c>
      <c r="U11" s="202">
        <v>234.74</v>
      </c>
      <c r="V11" s="202">
        <v>5.08</v>
      </c>
      <c r="W11" s="202">
        <v>10.84</v>
      </c>
      <c r="X11" s="202">
        <v>36.090000000000003</v>
      </c>
      <c r="Y11" s="202">
        <v>0</v>
      </c>
      <c r="Z11" s="202">
        <v>68.09</v>
      </c>
      <c r="AA11" s="202">
        <v>22.07</v>
      </c>
      <c r="AB11" s="202">
        <v>0</v>
      </c>
      <c r="AC11" s="202">
        <v>8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7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49.89</v>
      </c>
      <c r="L12" s="202">
        <v>62.86</v>
      </c>
      <c r="M12" s="202">
        <v>0</v>
      </c>
      <c r="N12" s="202">
        <v>28.9</v>
      </c>
      <c r="O12" s="202">
        <v>48.53</v>
      </c>
      <c r="P12" s="202">
        <v>58.72</v>
      </c>
      <c r="Q12" s="202">
        <v>2.67</v>
      </c>
      <c r="R12" s="202">
        <v>10.38</v>
      </c>
      <c r="S12" s="202">
        <v>6.46</v>
      </c>
      <c r="T12" s="202">
        <v>0</v>
      </c>
      <c r="U12" s="202">
        <v>234.74</v>
      </c>
      <c r="V12" s="202">
        <v>5.08</v>
      </c>
      <c r="W12" s="202">
        <v>10.84</v>
      </c>
      <c r="X12" s="202">
        <v>36.090000000000003</v>
      </c>
      <c r="Y12" s="202">
        <v>0</v>
      </c>
      <c r="Z12" s="202">
        <v>68.09</v>
      </c>
      <c r="AA12" s="202">
        <v>22.07</v>
      </c>
      <c r="AB12" s="202">
        <v>0</v>
      </c>
      <c r="AC12" s="202">
        <v>8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7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49.89</v>
      </c>
      <c r="L13" s="202">
        <v>62.86</v>
      </c>
      <c r="M13" s="202">
        <v>0</v>
      </c>
      <c r="N13" s="202">
        <v>28.9</v>
      </c>
      <c r="O13" s="202">
        <v>48.53</v>
      </c>
      <c r="P13" s="202">
        <v>58.72</v>
      </c>
      <c r="Q13" s="202">
        <v>2.67</v>
      </c>
      <c r="R13" s="202">
        <v>10.38</v>
      </c>
      <c r="S13" s="202">
        <v>6.46</v>
      </c>
      <c r="T13" s="202">
        <v>0</v>
      </c>
      <c r="U13" s="202">
        <v>234.74</v>
      </c>
      <c r="V13" s="202">
        <v>5.08</v>
      </c>
      <c r="W13" s="202">
        <v>10.84</v>
      </c>
      <c r="X13" s="202">
        <v>36.090000000000003</v>
      </c>
      <c r="Y13" s="202">
        <v>0</v>
      </c>
      <c r="Z13" s="202">
        <v>68.09</v>
      </c>
      <c r="AA13" s="202">
        <v>22.07</v>
      </c>
      <c r="AB13" s="202">
        <v>0</v>
      </c>
      <c r="AC13" s="202">
        <v>8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7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49.89</v>
      </c>
      <c r="L14" s="202">
        <v>62.86</v>
      </c>
      <c r="M14" s="202">
        <v>0</v>
      </c>
      <c r="N14" s="202">
        <v>28.9</v>
      </c>
      <c r="O14" s="202">
        <v>48.53</v>
      </c>
      <c r="P14" s="202">
        <v>58.72</v>
      </c>
      <c r="Q14" s="202">
        <v>2.67</v>
      </c>
      <c r="R14" s="202">
        <v>10.38</v>
      </c>
      <c r="S14" s="202">
        <v>6.46</v>
      </c>
      <c r="T14" s="202">
        <v>0</v>
      </c>
      <c r="U14" s="202">
        <v>234.74</v>
      </c>
      <c r="V14" s="202">
        <v>5.08</v>
      </c>
      <c r="W14" s="202">
        <v>10.84</v>
      </c>
      <c r="X14" s="202">
        <v>36.090000000000003</v>
      </c>
      <c r="Y14" s="202">
        <v>0</v>
      </c>
      <c r="Z14" s="202">
        <v>68.09</v>
      </c>
      <c r="AA14" s="202">
        <v>22.07</v>
      </c>
      <c r="AB14" s="202">
        <v>0</v>
      </c>
      <c r="AC14" s="202">
        <v>8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7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49.89</v>
      </c>
      <c r="L15" s="202">
        <v>62.86</v>
      </c>
      <c r="M15" s="202">
        <v>0</v>
      </c>
      <c r="N15" s="202">
        <v>28.9</v>
      </c>
      <c r="O15" s="202">
        <v>48.53</v>
      </c>
      <c r="P15" s="202">
        <v>58.72</v>
      </c>
      <c r="Q15" s="202">
        <v>2.67</v>
      </c>
      <c r="R15" s="202">
        <v>10.38</v>
      </c>
      <c r="S15" s="202">
        <v>6.46</v>
      </c>
      <c r="T15" s="202">
        <v>0</v>
      </c>
      <c r="U15" s="202">
        <v>234.74</v>
      </c>
      <c r="V15" s="202">
        <v>5.08</v>
      </c>
      <c r="W15" s="202">
        <v>10.99</v>
      </c>
      <c r="X15" s="202">
        <v>36.090000000000003</v>
      </c>
      <c r="Y15" s="202">
        <v>0</v>
      </c>
      <c r="Z15" s="202">
        <v>68.09</v>
      </c>
      <c r="AA15" s="202">
        <v>22.07</v>
      </c>
      <c r="AB15" s="202">
        <v>0</v>
      </c>
      <c r="AC15" s="202">
        <v>8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7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49.89</v>
      </c>
      <c r="L16" s="202">
        <v>62.86</v>
      </c>
      <c r="M16" s="202">
        <v>0</v>
      </c>
      <c r="N16" s="202">
        <v>28.9</v>
      </c>
      <c r="O16" s="202">
        <v>48.53</v>
      </c>
      <c r="P16" s="202">
        <v>58.72</v>
      </c>
      <c r="Q16" s="202">
        <v>2.67</v>
      </c>
      <c r="R16" s="202">
        <v>10.38</v>
      </c>
      <c r="S16" s="202">
        <v>6.46</v>
      </c>
      <c r="T16" s="202">
        <v>0</v>
      </c>
      <c r="U16" s="202">
        <v>234.74</v>
      </c>
      <c r="V16" s="202">
        <v>5.08</v>
      </c>
      <c r="W16" s="202">
        <v>10.99</v>
      </c>
      <c r="X16" s="202">
        <v>36.090000000000003</v>
      </c>
      <c r="Y16" s="202">
        <v>0</v>
      </c>
      <c r="Z16" s="202">
        <v>68.09</v>
      </c>
      <c r="AA16" s="202">
        <v>22.07</v>
      </c>
      <c r="AB16" s="202">
        <v>0</v>
      </c>
      <c r="AC16" s="202">
        <v>8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7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49.89</v>
      </c>
      <c r="L17" s="202">
        <v>19.27</v>
      </c>
      <c r="M17" s="202">
        <v>0</v>
      </c>
      <c r="N17" s="202">
        <v>28.9</v>
      </c>
      <c r="O17" s="202">
        <v>48.53</v>
      </c>
      <c r="P17" s="202">
        <v>58.72</v>
      </c>
      <c r="Q17" s="202">
        <v>2.67</v>
      </c>
      <c r="R17" s="202">
        <v>10.38</v>
      </c>
      <c r="S17" s="202">
        <v>6.46</v>
      </c>
      <c r="T17" s="202">
        <v>0</v>
      </c>
      <c r="U17" s="202">
        <v>234.74</v>
      </c>
      <c r="V17" s="202">
        <v>5.08</v>
      </c>
      <c r="W17" s="202">
        <v>10.99</v>
      </c>
      <c r="X17" s="202">
        <v>36.090000000000003</v>
      </c>
      <c r="Y17" s="202">
        <v>0</v>
      </c>
      <c r="Z17" s="202">
        <v>68.09</v>
      </c>
      <c r="AA17" s="202">
        <v>22.07</v>
      </c>
      <c r="AB17" s="202">
        <v>0</v>
      </c>
      <c r="AC17" s="202">
        <v>8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7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49.89</v>
      </c>
      <c r="L18" s="202">
        <v>19.27</v>
      </c>
      <c r="M18" s="202">
        <v>0</v>
      </c>
      <c r="N18" s="202">
        <v>28.9</v>
      </c>
      <c r="O18" s="202">
        <v>48.53</v>
      </c>
      <c r="P18" s="202">
        <v>58.72</v>
      </c>
      <c r="Q18" s="202">
        <v>2.67</v>
      </c>
      <c r="R18" s="202">
        <v>10.38</v>
      </c>
      <c r="S18" s="202">
        <v>6.46</v>
      </c>
      <c r="T18" s="202">
        <v>0</v>
      </c>
      <c r="U18" s="202">
        <v>234.74</v>
      </c>
      <c r="V18" s="202">
        <v>5.08</v>
      </c>
      <c r="W18" s="202">
        <v>10.99</v>
      </c>
      <c r="X18" s="202">
        <v>36.090000000000003</v>
      </c>
      <c r="Y18" s="202">
        <v>0</v>
      </c>
      <c r="Z18" s="202">
        <v>68.09</v>
      </c>
      <c r="AA18" s="202">
        <v>22.07</v>
      </c>
      <c r="AB18" s="202">
        <v>0</v>
      </c>
      <c r="AC18" s="202">
        <v>8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7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49.89</v>
      </c>
      <c r="L19" s="202">
        <v>62.86</v>
      </c>
      <c r="M19" s="202">
        <v>0</v>
      </c>
      <c r="N19" s="202">
        <v>28.9</v>
      </c>
      <c r="O19" s="202">
        <v>48.53</v>
      </c>
      <c r="P19" s="202">
        <v>58.72</v>
      </c>
      <c r="Q19" s="202">
        <v>2.67</v>
      </c>
      <c r="R19" s="202">
        <v>10.38</v>
      </c>
      <c r="S19" s="202">
        <v>6.46</v>
      </c>
      <c r="T19" s="202">
        <v>0</v>
      </c>
      <c r="U19" s="202">
        <v>234.74</v>
      </c>
      <c r="V19" s="202">
        <v>5.08</v>
      </c>
      <c r="W19" s="202">
        <v>10.99</v>
      </c>
      <c r="X19" s="202">
        <v>36.090000000000003</v>
      </c>
      <c r="Y19" s="202">
        <v>0</v>
      </c>
      <c r="Z19" s="202">
        <v>68.09</v>
      </c>
      <c r="AA19" s="202">
        <v>22.07</v>
      </c>
      <c r="AB19" s="202">
        <v>0</v>
      </c>
      <c r="AC19" s="202">
        <v>8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7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49.89</v>
      </c>
      <c r="L20" s="202">
        <v>62.86</v>
      </c>
      <c r="M20" s="202">
        <v>0</v>
      </c>
      <c r="N20" s="202">
        <v>28.9</v>
      </c>
      <c r="O20" s="202">
        <v>48.53</v>
      </c>
      <c r="P20" s="202">
        <v>58.72</v>
      </c>
      <c r="Q20" s="202">
        <v>2.67</v>
      </c>
      <c r="R20" s="202">
        <v>10.38</v>
      </c>
      <c r="S20" s="202">
        <v>6.46</v>
      </c>
      <c r="T20" s="202">
        <v>0</v>
      </c>
      <c r="U20" s="202">
        <v>234.74</v>
      </c>
      <c r="V20" s="202">
        <v>5.08</v>
      </c>
      <c r="W20" s="202">
        <v>10.99</v>
      </c>
      <c r="X20" s="202">
        <v>36.090000000000003</v>
      </c>
      <c r="Y20" s="202">
        <v>0</v>
      </c>
      <c r="Z20" s="202">
        <v>68.09</v>
      </c>
      <c r="AA20" s="202">
        <v>22.07</v>
      </c>
      <c r="AB20" s="202">
        <v>0</v>
      </c>
      <c r="AC20" s="202">
        <v>8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7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49.89</v>
      </c>
      <c r="L21" s="202">
        <v>19.27</v>
      </c>
      <c r="M21" s="202">
        <v>0</v>
      </c>
      <c r="N21" s="202">
        <v>28.9</v>
      </c>
      <c r="O21" s="202">
        <v>48.53</v>
      </c>
      <c r="P21" s="202">
        <v>58.72</v>
      </c>
      <c r="Q21" s="202">
        <v>2.67</v>
      </c>
      <c r="R21" s="202">
        <v>10.38</v>
      </c>
      <c r="S21" s="202">
        <v>6.46</v>
      </c>
      <c r="T21" s="202">
        <v>0</v>
      </c>
      <c r="U21" s="202">
        <v>234.74</v>
      </c>
      <c r="V21" s="202">
        <v>5.08</v>
      </c>
      <c r="W21" s="202">
        <v>10.99</v>
      </c>
      <c r="X21" s="202">
        <v>36.090000000000003</v>
      </c>
      <c r="Y21" s="202">
        <v>0</v>
      </c>
      <c r="Z21" s="202">
        <v>68.09</v>
      </c>
      <c r="AA21" s="202">
        <v>22.07</v>
      </c>
      <c r="AB21" s="202">
        <v>0</v>
      </c>
      <c r="AC21" s="202">
        <v>8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7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49.89</v>
      </c>
      <c r="L22" s="202">
        <v>19.27</v>
      </c>
      <c r="M22" s="202">
        <v>0</v>
      </c>
      <c r="N22" s="202">
        <v>28.9</v>
      </c>
      <c r="O22" s="202">
        <v>48.53</v>
      </c>
      <c r="P22" s="202">
        <v>58.72</v>
      </c>
      <c r="Q22" s="202">
        <v>2.67</v>
      </c>
      <c r="R22" s="202">
        <v>10.38</v>
      </c>
      <c r="S22" s="202">
        <v>6.46</v>
      </c>
      <c r="T22" s="202">
        <v>0</v>
      </c>
      <c r="U22" s="202">
        <v>234.74</v>
      </c>
      <c r="V22" s="202">
        <v>5.08</v>
      </c>
      <c r="W22" s="202">
        <v>10.99</v>
      </c>
      <c r="X22" s="202">
        <v>36.090000000000003</v>
      </c>
      <c r="Y22" s="202">
        <v>0</v>
      </c>
      <c r="Z22" s="202">
        <v>68.09</v>
      </c>
      <c r="AA22" s="202">
        <v>22.07</v>
      </c>
      <c r="AB22" s="202">
        <v>0</v>
      </c>
      <c r="AC22" s="202">
        <v>8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7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49.89</v>
      </c>
      <c r="L23" s="202">
        <v>62.86</v>
      </c>
      <c r="M23" s="202">
        <v>0</v>
      </c>
      <c r="N23" s="202">
        <v>28.9</v>
      </c>
      <c r="O23" s="202">
        <v>48.53</v>
      </c>
      <c r="P23" s="202">
        <v>58.72</v>
      </c>
      <c r="Q23" s="202">
        <v>2.67</v>
      </c>
      <c r="R23" s="202">
        <v>10.38</v>
      </c>
      <c r="S23" s="202">
        <v>6.46</v>
      </c>
      <c r="T23" s="202">
        <v>0</v>
      </c>
      <c r="U23" s="202">
        <v>234.74</v>
      </c>
      <c r="V23" s="202">
        <v>5.08</v>
      </c>
      <c r="W23" s="202">
        <v>10.99</v>
      </c>
      <c r="X23" s="202">
        <v>36.090000000000003</v>
      </c>
      <c r="Y23" s="202">
        <v>0</v>
      </c>
      <c r="Z23" s="202">
        <v>68.09</v>
      </c>
      <c r="AA23" s="202">
        <v>22.07</v>
      </c>
      <c r="AB23" s="202">
        <v>0</v>
      </c>
      <c r="AC23" s="202">
        <v>8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7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49.89</v>
      </c>
      <c r="L24" s="202">
        <v>62.86</v>
      </c>
      <c r="M24" s="202">
        <v>0</v>
      </c>
      <c r="N24" s="202">
        <v>28.9</v>
      </c>
      <c r="O24" s="202">
        <v>48.53</v>
      </c>
      <c r="P24" s="202">
        <v>58.72</v>
      </c>
      <c r="Q24" s="202">
        <v>2.67</v>
      </c>
      <c r="R24" s="202">
        <v>10.38</v>
      </c>
      <c r="S24" s="202">
        <v>6.46</v>
      </c>
      <c r="T24" s="202">
        <v>0</v>
      </c>
      <c r="U24" s="202">
        <v>234.74</v>
      </c>
      <c r="V24" s="202">
        <v>5.08</v>
      </c>
      <c r="W24" s="202">
        <v>10.99</v>
      </c>
      <c r="X24" s="202">
        <v>36.090000000000003</v>
      </c>
      <c r="Y24" s="202">
        <v>0</v>
      </c>
      <c r="Z24" s="202">
        <v>68.09</v>
      </c>
      <c r="AA24" s="202">
        <v>22.07</v>
      </c>
      <c r="AB24" s="202">
        <v>0</v>
      </c>
      <c r="AC24" s="202">
        <v>8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7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49.89</v>
      </c>
      <c r="L25" s="202">
        <v>62.86</v>
      </c>
      <c r="M25" s="202">
        <v>0</v>
      </c>
      <c r="N25" s="202">
        <v>28.9</v>
      </c>
      <c r="O25" s="202">
        <v>48.53</v>
      </c>
      <c r="P25" s="202">
        <v>58.72</v>
      </c>
      <c r="Q25" s="202">
        <v>2.67</v>
      </c>
      <c r="R25" s="202">
        <v>10.24</v>
      </c>
      <c r="S25" s="202">
        <v>6.45</v>
      </c>
      <c r="T25" s="202">
        <v>0</v>
      </c>
      <c r="U25" s="202">
        <v>234.74</v>
      </c>
      <c r="V25" s="202">
        <v>5.08</v>
      </c>
      <c r="W25" s="202">
        <v>10.99</v>
      </c>
      <c r="X25" s="202">
        <v>36.1</v>
      </c>
      <c r="Y25" s="202">
        <v>0</v>
      </c>
      <c r="Z25" s="202">
        <v>68.09</v>
      </c>
      <c r="AA25" s="202">
        <v>22.07</v>
      </c>
      <c r="AB25" s="202">
        <v>0</v>
      </c>
      <c r="AC25" s="202">
        <v>14.26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12.43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49.89</v>
      </c>
      <c r="L26" s="202">
        <v>62.86</v>
      </c>
      <c r="M26" s="202">
        <v>0</v>
      </c>
      <c r="N26" s="202">
        <v>28.9</v>
      </c>
      <c r="O26" s="202">
        <v>48.53</v>
      </c>
      <c r="P26" s="202">
        <v>58.72</v>
      </c>
      <c r="Q26" s="202">
        <v>2.67</v>
      </c>
      <c r="R26" s="202">
        <v>10.37</v>
      </c>
      <c r="S26" s="202">
        <v>6.45</v>
      </c>
      <c r="T26" s="202">
        <v>0</v>
      </c>
      <c r="U26" s="202">
        <v>234.74</v>
      </c>
      <c r="V26" s="202">
        <v>5.08</v>
      </c>
      <c r="W26" s="202">
        <v>10.99</v>
      </c>
      <c r="X26" s="202">
        <v>36.090000000000003</v>
      </c>
      <c r="Y26" s="202">
        <v>0</v>
      </c>
      <c r="Z26" s="202">
        <v>68.09</v>
      </c>
      <c r="AA26" s="202">
        <v>22.07</v>
      </c>
      <c r="AB26" s="202">
        <v>0</v>
      </c>
      <c r="AC26" s="202">
        <v>14.26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13.41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49.89</v>
      </c>
      <c r="L27" s="202">
        <v>62.86</v>
      </c>
      <c r="M27" s="202">
        <v>0</v>
      </c>
      <c r="N27" s="202">
        <v>28.9</v>
      </c>
      <c r="O27" s="202">
        <v>48.53</v>
      </c>
      <c r="P27" s="202">
        <v>58.72</v>
      </c>
      <c r="Q27" s="202">
        <v>2.67</v>
      </c>
      <c r="R27" s="202">
        <v>10.37</v>
      </c>
      <c r="S27" s="202">
        <v>6.45</v>
      </c>
      <c r="T27" s="202">
        <v>0</v>
      </c>
      <c r="U27" s="202">
        <v>234.74</v>
      </c>
      <c r="V27" s="202">
        <v>5.08</v>
      </c>
      <c r="W27" s="202">
        <v>10.99</v>
      </c>
      <c r="X27" s="202">
        <v>36.090000000000003</v>
      </c>
      <c r="Y27" s="202">
        <v>0</v>
      </c>
      <c r="Z27" s="202">
        <v>68.09</v>
      </c>
      <c r="AA27" s="202">
        <v>22.07</v>
      </c>
      <c r="AB27" s="202">
        <v>0</v>
      </c>
      <c r="AC27" s="202">
        <v>14.26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13.76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13.46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49.89</v>
      </c>
      <c r="L28" s="202">
        <v>62.86</v>
      </c>
      <c r="M28" s="202">
        <v>0</v>
      </c>
      <c r="N28" s="202">
        <v>28.9</v>
      </c>
      <c r="O28" s="202">
        <v>48.53</v>
      </c>
      <c r="P28" s="202">
        <v>58.72</v>
      </c>
      <c r="Q28" s="202">
        <v>2.67</v>
      </c>
      <c r="R28" s="202">
        <v>10.37</v>
      </c>
      <c r="S28" s="202">
        <v>6.45</v>
      </c>
      <c r="T28" s="202">
        <v>0</v>
      </c>
      <c r="U28" s="202">
        <v>234.74</v>
      </c>
      <c r="V28" s="202">
        <v>5.08</v>
      </c>
      <c r="W28" s="202">
        <v>10.99</v>
      </c>
      <c r="X28" s="202">
        <v>36.090000000000003</v>
      </c>
      <c r="Y28" s="202">
        <v>0</v>
      </c>
      <c r="Z28" s="202">
        <v>68.09</v>
      </c>
      <c r="AA28" s="202">
        <v>22.07</v>
      </c>
      <c r="AB28" s="202">
        <v>0</v>
      </c>
      <c r="AC28" s="202">
        <v>14.26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14.1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17.899999999999999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49.89</v>
      </c>
      <c r="L29" s="202">
        <v>62.86</v>
      </c>
      <c r="M29" s="202">
        <v>0</v>
      </c>
      <c r="N29" s="202">
        <v>28.9</v>
      </c>
      <c r="O29" s="202">
        <v>48.53</v>
      </c>
      <c r="P29" s="202">
        <v>58.72</v>
      </c>
      <c r="Q29" s="202">
        <v>2.67</v>
      </c>
      <c r="R29" s="202">
        <v>10.37</v>
      </c>
      <c r="S29" s="202">
        <v>6.45</v>
      </c>
      <c r="T29" s="202">
        <v>0</v>
      </c>
      <c r="U29" s="202">
        <v>234.74</v>
      </c>
      <c r="V29" s="202">
        <v>5.08</v>
      </c>
      <c r="W29" s="202">
        <v>10.99</v>
      </c>
      <c r="X29" s="202">
        <v>36.090000000000003</v>
      </c>
      <c r="Y29" s="202">
        <v>0</v>
      </c>
      <c r="Z29" s="202">
        <v>68.09</v>
      </c>
      <c r="AA29" s="202">
        <v>22.07</v>
      </c>
      <c r="AB29" s="202">
        <v>0</v>
      </c>
      <c r="AC29" s="202">
        <v>14.26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14.43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17.899999999999999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49.89</v>
      </c>
      <c r="L30" s="202">
        <v>62.86</v>
      </c>
      <c r="M30" s="202">
        <v>0</v>
      </c>
      <c r="N30" s="202">
        <v>28.9</v>
      </c>
      <c r="O30" s="202">
        <v>48.53</v>
      </c>
      <c r="P30" s="202">
        <v>58.72</v>
      </c>
      <c r="Q30" s="202">
        <v>2.67</v>
      </c>
      <c r="R30" s="202">
        <v>10.37</v>
      </c>
      <c r="S30" s="202">
        <v>6.45</v>
      </c>
      <c r="T30" s="202">
        <v>0</v>
      </c>
      <c r="U30" s="202">
        <v>234.74</v>
      </c>
      <c r="V30" s="202">
        <v>5.08</v>
      </c>
      <c r="W30" s="202">
        <v>10.99</v>
      </c>
      <c r="X30" s="202">
        <v>36.090000000000003</v>
      </c>
      <c r="Y30" s="202">
        <v>0</v>
      </c>
      <c r="Z30" s="202">
        <v>68.09</v>
      </c>
      <c r="AA30" s="202">
        <v>22.07</v>
      </c>
      <c r="AB30" s="202">
        <v>0</v>
      </c>
      <c r="AC30" s="202">
        <v>14.26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14.75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17.899999999999999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49.89</v>
      </c>
      <c r="L31" s="202">
        <v>62.86</v>
      </c>
      <c r="M31" s="202">
        <v>0</v>
      </c>
      <c r="N31" s="202">
        <v>28.9</v>
      </c>
      <c r="O31" s="202">
        <v>48.53</v>
      </c>
      <c r="P31" s="202">
        <v>58.72</v>
      </c>
      <c r="Q31" s="202">
        <v>2.67</v>
      </c>
      <c r="R31" s="202">
        <v>10.37</v>
      </c>
      <c r="S31" s="202">
        <v>6.45</v>
      </c>
      <c r="T31" s="202">
        <v>0</v>
      </c>
      <c r="U31" s="202">
        <v>234.74</v>
      </c>
      <c r="V31" s="202">
        <v>5.08</v>
      </c>
      <c r="W31" s="202">
        <v>10.99</v>
      </c>
      <c r="X31" s="202">
        <v>36.090000000000003</v>
      </c>
      <c r="Y31" s="202">
        <v>0</v>
      </c>
      <c r="Z31" s="202">
        <v>68.09</v>
      </c>
      <c r="AA31" s="202">
        <v>22.07</v>
      </c>
      <c r="AB31" s="202">
        <v>0</v>
      </c>
      <c r="AC31" s="202">
        <v>7.78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5.51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17.899999999999999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49.89</v>
      </c>
      <c r="L32" s="202">
        <v>62.86</v>
      </c>
      <c r="M32" s="202">
        <v>0</v>
      </c>
      <c r="N32" s="202">
        <v>28.9</v>
      </c>
      <c r="O32" s="202">
        <v>48.53</v>
      </c>
      <c r="P32" s="202">
        <v>58.72</v>
      </c>
      <c r="Q32" s="202">
        <v>2.67</v>
      </c>
      <c r="R32" s="202">
        <v>10.38</v>
      </c>
      <c r="S32" s="202">
        <v>6.46</v>
      </c>
      <c r="T32" s="202">
        <v>0</v>
      </c>
      <c r="U32" s="202">
        <v>234.74</v>
      </c>
      <c r="V32" s="202">
        <v>5.08</v>
      </c>
      <c r="W32" s="202">
        <v>10.99</v>
      </c>
      <c r="X32" s="202">
        <v>36.090000000000003</v>
      </c>
      <c r="Y32" s="202">
        <v>0</v>
      </c>
      <c r="Z32" s="202">
        <v>68.09</v>
      </c>
      <c r="AA32" s="202">
        <v>22.07</v>
      </c>
      <c r="AB32" s="202">
        <v>0</v>
      </c>
      <c r="AC32" s="202">
        <v>7.78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5.62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17.899999999999999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49.89</v>
      </c>
      <c r="L33" s="202">
        <v>62.85</v>
      </c>
      <c r="M33" s="202">
        <v>0</v>
      </c>
      <c r="N33" s="202">
        <v>28.9</v>
      </c>
      <c r="O33" s="202">
        <v>48.53</v>
      </c>
      <c r="P33" s="202">
        <v>58.72</v>
      </c>
      <c r="Q33" s="202">
        <v>2.67</v>
      </c>
      <c r="R33" s="202">
        <v>10.38</v>
      </c>
      <c r="S33" s="202">
        <v>6.46</v>
      </c>
      <c r="T33" s="202">
        <v>0</v>
      </c>
      <c r="U33" s="202">
        <v>234.74</v>
      </c>
      <c r="V33" s="202">
        <v>5.08</v>
      </c>
      <c r="W33" s="202">
        <v>10.99</v>
      </c>
      <c r="X33" s="202">
        <v>36.090000000000003</v>
      </c>
      <c r="Y33" s="202">
        <v>0</v>
      </c>
      <c r="Z33" s="202">
        <v>66.33</v>
      </c>
      <c r="AA33" s="202">
        <v>22.07</v>
      </c>
      <c r="AB33" s="202">
        <v>0</v>
      </c>
      <c r="AC33" s="202">
        <v>7.78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5.62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17.899999999999999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49.89</v>
      </c>
      <c r="L34" s="202">
        <v>62.85</v>
      </c>
      <c r="M34" s="202">
        <v>0</v>
      </c>
      <c r="N34" s="202">
        <v>28.9</v>
      </c>
      <c r="O34" s="202">
        <v>48.53</v>
      </c>
      <c r="P34" s="202">
        <v>58.72</v>
      </c>
      <c r="Q34" s="202">
        <v>2.67</v>
      </c>
      <c r="R34" s="202">
        <v>10.38</v>
      </c>
      <c r="S34" s="202">
        <v>6.46</v>
      </c>
      <c r="T34" s="202">
        <v>0</v>
      </c>
      <c r="U34" s="202">
        <v>234.74</v>
      </c>
      <c r="V34" s="202">
        <v>5.08</v>
      </c>
      <c r="W34" s="202">
        <v>10.99</v>
      </c>
      <c r="X34" s="202">
        <v>36.090000000000003</v>
      </c>
      <c r="Y34" s="202">
        <v>0</v>
      </c>
      <c r="Z34" s="202">
        <v>68.09</v>
      </c>
      <c r="AA34" s="202">
        <v>22.07</v>
      </c>
      <c r="AB34" s="202">
        <v>0</v>
      </c>
      <c r="AC34" s="202">
        <v>7.78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5.62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17.899999999999999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49.89</v>
      </c>
      <c r="L35" s="202">
        <v>30.45</v>
      </c>
      <c r="M35" s="202">
        <v>0</v>
      </c>
      <c r="N35" s="202">
        <v>28.9</v>
      </c>
      <c r="O35" s="202">
        <v>48.53</v>
      </c>
      <c r="P35" s="202">
        <v>58.72</v>
      </c>
      <c r="Q35" s="202">
        <v>2.67</v>
      </c>
      <c r="R35" s="202">
        <v>10.38</v>
      </c>
      <c r="S35" s="202">
        <v>6.46</v>
      </c>
      <c r="T35" s="202">
        <v>0</v>
      </c>
      <c r="U35" s="202">
        <v>234.74</v>
      </c>
      <c r="V35" s="202">
        <v>5.08</v>
      </c>
      <c r="W35" s="202">
        <v>10.99</v>
      </c>
      <c r="X35" s="202">
        <v>36.090000000000003</v>
      </c>
      <c r="Y35" s="202">
        <v>0</v>
      </c>
      <c r="Z35" s="202">
        <v>28.08</v>
      </c>
      <c r="AA35" s="202">
        <v>22.07</v>
      </c>
      <c r="AB35" s="202">
        <v>0</v>
      </c>
      <c r="AC35" s="202">
        <v>7.78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5.62</v>
      </c>
      <c r="AJ35" s="202">
        <v>0</v>
      </c>
      <c r="AK35" s="202">
        <v>40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18.75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49.89</v>
      </c>
      <c r="L36" s="202">
        <v>29.49</v>
      </c>
      <c r="M36" s="202">
        <v>0</v>
      </c>
      <c r="N36" s="202">
        <v>28.9</v>
      </c>
      <c r="O36" s="202">
        <v>48.53</v>
      </c>
      <c r="P36" s="202">
        <v>58.72</v>
      </c>
      <c r="Q36" s="202">
        <v>2.67</v>
      </c>
      <c r="R36" s="202">
        <v>10.38</v>
      </c>
      <c r="S36" s="202">
        <v>6.46</v>
      </c>
      <c r="T36" s="202">
        <v>0</v>
      </c>
      <c r="U36" s="202">
        <v>234.74</v>
      </c>
      <c r="V36" s="202">
        <v>5.08</v>
      </c>
      <c r="W36" s="202">
        <v>10.99</v>
      </c>
      <c r="X36" s="202">
        <v>36.090000000000003</v>
      </c>
      <c r="Y36" s="202">
        <v>0</v>
      </c>
      <c r="Z36" s="202">
        <v>28.08</v>
      </c>
      <c r="AA36" s="202">
        <v>22.07</v>
      </c>
      <c r="AB36" s="202">
        <v>0</v>
      </c>
      <c r="AC36" s="202">
        <v>7.78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5.62</v>
      </c>
      <c r="AJ36" s="202">
        <v>0</v>
      </c>
      <c r="AK36" s="202">
        <v>40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18.75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49.89</v>
      </c>
      <c r="L37" s="202">
        <v>29.49</v>
      </c>
      <c r="M37" s="202">
        <v>0</v>
      </c>
      <c r="N37" s="202">
        <v>28.9</v>
      </c>
      <c r="O37" s="202">
        <v>48.53</v>
      </c>
      <c r="P37" s="202">
        <v>58.72</v>
      </c>
      <c r="Q37" s="202">
        <v>2.77</v>
      </c>
      <c r="R37" s="202">
        <v>10.59</v>
      </c>
      <c r="S37" s="202">
        <v>6.7</v>
      </c>
      <c r="T37" s="202">
        <v>0</v>
      </c>
      <c r="U37" s="202">
        <v>234.74</v>
      </c>
      <c r="V37" s="202">
        <v>5.08</v>
      </c>
      <c r="W37" s="202">
        <v>10.99</v>
      </c>
      <c r="X37" s="202">
        <v>36.090000000000003</v>
      </c>
      <c r="Y37" s="202">
        <v>0</v>
      </c>
      <c r="Z37" s="202">
        <v>26.13</v>
      </c>
      <c r="AA37" s="202">
        <v>22.07</v>
      </c>
      <c r="AB37" s="202">
        <v>0</v>
      </c>
      <c r="AC37" s="202">
        <v>7.78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5.51</v>
      </c>
      <c r="AJ37" s="202">
        <v>0</v>
      </c>
      <c r="AK37" s="202">
        <v>41.45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18.75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49.89</v>
      </c>
      <c r="L38" s="202">
        <v>29.49</v>
      </c>
      <c r="M38" s="202">
        <v>0</v>
      </c>
      <c r="N38" s="202">
        <v>28.9</v>
      </c>
      <c r="O38" s="202">
        <v>48.53</v>
      </c>
      <c r="P38" s="202">
        <v>58.72</v>
      </c>
      <c r="Q38" s="202">
        <v>2.77</v>
      </c>
      <c r="R38" s="202">
        <v>10.59</v>
      </c>
      <c r="S38" s="202">
        <v>6.7</v>
      </c>
      <c r="T38" s="202">
        <v>0</v>
      </c>
      <c r="U38" s="202">
        <v>234.74</v>
      </c>
      <c r="V38" s="202">
        <v>5.08</v>
      </c>
      <c r="W38" s="202">
        <v>10.99</v>
      </c>
      <c r="X38" s="202">
        <v>36.090000000000003</v>
      </c>
      <c r="Y38" s="202">
        <v>0</v>
      </c>
      <c r="Z38" s="202">
        <v>26.13</v>
      </c>
      <c r="AA38" s="202">
        <v>22.07</v>
      </c>
      <c r="AB38" s="202">
        <v>0</v>
      </c>
      <c r="AC38" s="202">
        <v>7.78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5.62</v>
      </c>
      <c r="AJ38" s="202">
        <v>0</v>
      </c>
      <c r="AK38" s="202">
        <v>41.45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18.75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49.89</v>
      </c>
      <c r="L39" s="202">
        <v>29.49</v>
      </c>
      <c r="M39" s="202">
        <v>0</v>
      </c>
      <c r="N39" s="202">
        <v>28.9</v>
      </c>
      <c r="O39" s="202">
        <v>48.53</v>
      </c>
      <c r="P39" s="202">
        <v>58.72</v>
      </c>
      <c r="Q39" s="202">
        <v>2.77</v>
      </c>
      <c r="R39" s="202">
        <v>10.58</v>
      </c>
      <c r="S39" s="202">
        <v>6.7</v>
      </c>
      <c r="T39" s="202">
        <v>0</v>
      </c>
      <c r="U39" s="202">
        <v>234.74</v>
      </c>
      <c r="V39" s="202">
        <v>5.08</v>
      </c>
      <c r="W39" s="202">
        <v>10.99</v>
      </c>
      <c r="X39" s="202">
        <v>36.090000000000003</v>
      </c>
      <c r="Y39" s="202">
        <v>0</v>
      </c>
      <c r="Z39" s="202">
        <v>32.75</v>
      </c>
      <c r="AA39" s="202">
        <v>22.07</v>
      </c>
      <c r="AB39" s="202">
        <v>0</v>
      </c>
      <c r="AC39" s="202">
        <v>7.78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5.62</v>
      </c>
      <c r="AJ39" s="202">
        <v>0</v>
      </c>
      <c r="AK39" s="202">
        <v>41.45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18.75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49.89</v>
      </c>
      <c r="L40" s="202">
        <v>29.49</v>
      </c>
      <c r="M40" s="202">
        <v>0</v>
      </c>
      <c r="N40" s="202">
        <v>28.9</v>
      </c>
      <c r="O40" s="202">
        <v>48.53</v>
      </c>
      <c r="P40" s="202">
        <v>58.72</v>
      </c>
      <c r="Q40" s="202">
        <v>2.77</v>
      </c>
      <c r="R40" s="202">
        <v>10.58</v>
      </c>
      <c r="S40" s="202">
        <v>6.7</v>
      </c>
      <c r="T40" s="202">
        <v>0</v>
      </c>
      <c r="U40" s="202">
        <v>234.74</v>
      </c>
      <c r="V40" s="202">
        <v>5.08</v>
      </c>
      <c r="W40" s="202">
        <v>10.99</v>
      </c>
      <c r="X40" s="202">
        <v>36.090000000000003</v>
      </c>
      <c r="Y40" s="202">
        <v>0</v>
      </c>
      <c r="Z40" s="202">
        <v>32.75</v>
      </c>
      <c r="AA40" s="202">
        <v>22.07</v>
      </c>
      <c r="AB40" s="202">
        <v>0</v>
      </c>
      <c r="AC40" s="202">
        <v>7.78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5.62</v>
      </c>
      <c r="AJ40" s="202">
        <v>0</v>
      </c>
      <c r="AK40" s="202">
        <v>41.45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18.75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22.39</v>
      </c>
      <c r="L41" s="202">
        <v>29.49</v>
      </c>
      <c r="M41" s="202">
        <v>0</v>
      </c>
      <c r="N41" s="202">
        <v>28.9</v>
      </c>
      <c r="O41" s="202">
        <v>48.53</v>
      </c>
      <c r="P41" s="202">
        <v>58.72</v>
      </c>
      <c r="Q41" s="202">
        <v>2.77</v>
      </c>
      <c r="R41" s="202">
        <v>10.58</v>
      </c>
      <c r="S41" s="202">
        <v>6.7</v>
      </c>
      <c r="T41" s="202">
        <v>0</v>
      </c>
      <c r="U41" s="202">
        <v>234.74</v>
      </c>
      <c r="V41" s="202">
        <v>5.08</v>
      </c>
      <c r="W41" s="202">
        <v>10.99</v>
      </c>
      <c r="X41" s="202">
        <v>36.090000000000003</v>
      </c>
      <c r="Y41" s="202">
        <v>0</v>
      </c>
      <c r="Z41" s="202">
        <v>32.75</v>
      </c>
      <c r="AA41" s="202">
        <v>22.07</v>
      </c>
      <c r="AB41" s="202">
        <v>0</v>
      </c>
      <c r="AC41" s="202">
        <v>7.78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5.62</v>
      </c>
      <c r="AJ41" s="202">
        <v>0</v>
      </c>
      <c r="AK41" s="202">
        <v>41.45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18.75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22.37</v>
      </c>
      <c r="L42" s="202">
        <v>29.49</v>
      </c>
      <c r="M42" s="202">
        <v>0</v>
      </c>
      <c r="N42" s="202">
        <v>28.9</v>
      </c>
      <c r="O42" s="202">
        <v>48.53</v>
      </c>
      <c r="P42" s="202">
        <v>58.72</v>
      </c>
      <c r="Q42" s="202">
        <v>2.77</v>
      </c>
      <c r="R42" s="202">
        <v>10.58</v>
      </c>
      <c r="S42" s="202">
        <v>6.7</v>
      </c>
      <c r="T42" s="202">
        <v>0</v>
      </c>
      <c r="U42" s="202">
        <v>234.74</v>
      </c>
      <c r="V42" s="202">
        <v>5.08</v>
      </c>
      <c r="W42" s="202">
        <v>10.99</v>
      </c>
      <c r="X42" s="202">
        <v>36.090000000000003</v>
      </c>
      <c r="Y42" s="202">
        <v>0</v>
      </c>
      <c r="Z42" s="202">
        <v>32.75</v>
      </c>
      <c r="AA42" s="202">
        <v>22.07</v>
      </c>
      <c r="AB42" s="202">
        <v>0</v>
      </c>
      <c r="AC42" s="202">
        <v>7.78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5.62</v>
      </c>
      <c r="AJ42" s="202">
        <v>0</v>
      </c>
      <c r="AK42" s="202">
        <v>41.45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18.75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20.420000000000002</v>
      </c>
      <c r="L43" s="202">
        <v>29.49</v>
      </c>
      <c r="M43" s="202">
        <v>0</v>
      </c>
      <c r="N43" s="202">
        <v>28.9</v>
      </c>
      <c r="O43" s="202">
        <v>48.53</v>
      </c>
      <c r="P43" s="202">
        <v>58.72</v>
      </c>
      <c r="Q43" s="202">
        <v>2.67</v>
      </c>
      <c r="R43" s="202">
        <v>10.38</v>
      </c>
      <c r="S43" s="202">
        <v>6.46</v>
      </c>
      <c r="T43" s="202">
        <v>0</v>
      </c>
      <c r="U43" s="202">
        <v>234.74</v>
      </c>
      <c r="V43" s="202">
        <v>5.08</v>
      </c>
      <c r="W43" s="202">
        <v>10.99</v>
      </c>
      <c r="X43" s="202">
        <v>36.090000000000003</v>
      </c>
      <c r="Y43" s="202">
        <v>0</v>
      </c>
      <c r="Z43" s="202">
        <v>32.75</v>
      </c>
      <c r="AA43" s="202">
        <v>22.07</v>
      </c>
      <c r="AB43" s="202">
        <v>0</v>
      </c>
      <c r="AC43" s="202">
        <v>7.78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5.79</v>
      </c>
      <c r="AJ43" s="202">
        <v>0</v>
      </c>
      <c r="AK43" s="202">
        <v>41.45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18.75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20.399999999999999</v>
      </c>
      <c r="L44" s="202">
        <v>29.49</v>
      </c>
      <c r="M44" s="202">
        <v>0</v>
      </c>
      <c r="N44" s="202">
        <v>28.9</v>
      </c>
      <c r="O44" s="202">
        <v>48.53</v>
      </c>
      <c r="P44" s="202">
        <v>58.72</v>
      </c>
      <c r="Q44" s="202">
        <v>2.67</v>
      </c>
      <c r="R44" s="202">
        <v>10.38</v>
      </c>
      <c r="S44" s="202">
        <v>6.46</v>
      </c>
      <c r="T44" s="202">
        <v>0</v>
      </c>
      <c r="U44" s="202">
        <v>234.74</v>
      </c>
      <c r="V44" s="202">
        <v>5.08</v>
      </c>
      <c r="W44" s="202">
        <v>10.99</v>
      </c>
      <c r="X44" s="202">
        <v>36.090000000000003</v>
      </c>
      <c r="Y44" s="202">
        <v>0</v>
      </c>
      <c r="Z44" s="202">
        <v>32.75</v>
      </c>
      <c r="AA44" s="202">
        <v>22.07</v>
      </c>
      <c r="AB44" s="202">
        <v>0</v>
      </c>
      <c r="AC44" s="202">
        <v>7.78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5.79</v>
      </c>
      <c r="AJ44" s="202">
        <v>0</v>
      </c>
      <c r="AK44" s="202">
        <v>41.45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18.75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27.07</v>
      </c>
      <c r="L45" s="202">
        <v>29.49</v>
      </c>
      <c r="M45" s="202">
        <v>0</v>
      </c>
      <c r="N45" s="202">
        <v>28.9</v>
      </c>
      <c r="O45" s="202">
        <v>48.53</v>
      </c>
      <c r="P45" s="202">
        <v>58.72</v>
      </c>
      <c r="Q45" s="202">
        <v>2.77</v>
      </c>
      <c r="R45" s="202">
        <v>10.77</v>
      </c>
      <c r="S45" s="202">
        <v>6.7</v>
      </c>
      <c r="T45" s="202">
        <v>0</v>
      </c>
      <c r="U45" s="202">
        <v>234.74</v>
      </c>
      <c r="V45" s="202">
        <v>5.08</v>
      </c>
      <c r="W45" s="202">
        <v>10.99</v>
      </c>
      <c r="X45" s="202">
        <v>36.090000000000003</v>
      </c>
      <c r="Y45" s="202">
        <v>0</v>
      </c>
      <c r="Z45" s="202">
        <v>32.75</v>
      </c>
      <c r="AA45" s="202">
        <v>22.07</v>
      </c>
      <c r="AB45" s="202">
        <v>0</v>
      </c>
      <c r="AC45" s="202">
        <v>7.78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5.79</v>
      </c>
      <c r="AJ45" s="202">
        <v>0</v>
      </c>
      <c r="AK45" s="202">
        <v>41.45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18.75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27.04</v>
      </c>
      <c r="L46" s="202">
        <v>29.49</v>
      </c>
      <c r="M46" s="202">
        <v>0</v>
      </c>
      <c r="N46" s="202">
        <v>28.9</v>
      </c>
      <c r="O46" s="202">
        <v>48.53</v>
      </c>
      <c r="P46" s="202">
        <v>58.72</v>
      </c>
      <c r="Q46" s="202">
        <v>2.77</v>
      </c>
      <c r="R46" s="202">
        <v>10.77</v>
      </c>
      <c r="S46" s="202">
        <v>6.7</v>
      </c>
      <c r="T46" s="202">
        <v>0</v>
      </c>
      <c r="U46" s="202">
        <v>234.74</v>
      </c>
      <c r="V46" s="202">
        <v>5.08</v>
      </c>
      <c r="W46" s="202">
        <v>10.99</v>
      </c>
      <c r="X46" s="202">
        <v>36.090000000000003</v>
      </c>
      <c r="Y46" s="202">
        <v>0</v>
      </c>
      <c r="Z46" s="202">
        <v>32.75</v>
      </c>
      <c r="AA46" s="202">
        <v>22.07</v>
      </c>
      <c r="AB46" s="202">
        <v>0</v>
      </c>
      <c r="AC46" s="202">
        <v>7.78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5.79</v>
      </c>
      <c r="AJ46" s="202">
        <v>0</v>
      </c>
      <c r="AK46" s="202">
        <v>41.45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18.75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27.07</v>
      </c>
      <c r="L47" s="202">
        <v>33.72</v>
      </c>
      <c r="M47" s="202">
        <v>0</v>
      </c>
      <c r="N47" s="202">
        <v>28.9</v>
      </c>
      <c r="O47" s="202">
        <v>48.53</v>
      </c>
      <c r="P47" s="202">
        <v>58.72</v>
      </c>
      <c r="Q47" s="202">
        <v>2.77</v>
      </c>
      <c r="R47" s="202">
        <v>10.77</v>
      </c>
      <c r="S47" s="202">
        <v>6.7</v>
      </c>
      <c r="T47" s="202">
        <v>0</v>
      </c>
      <c r="U47" s="202">
        <v>234.74</v>
      </c>
      <c r="V47" s="202">
        <v>5.07</v>
      </c>
      <c r="W47" s="202">
        <v>10.99</v>
      </c>
      <c r="X47" s="202">
        <v>36.090000000000003</v>
      </c>
      <c r="Y47" s="202">
        <v>0</v>
      </c>
      <c r="Z47" s="202">
        <v>32.75</v>
      </c>
      <c r="AA47" s="202">
        <v>22.07</v>
      </c>
      <c r="AB47" s="202">
        <v>0</v>
      </c>
      <c r="AC47" s="202">
        <v>7.78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5.79</v>
      </c>
      <c r="AJ47" s="202">
        <v>0</v>
      </c>
      <c r="AK47" s="202">
        <v>41.45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18.75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27.04</v>
      </c>
      <c r="L48" s="202">
        <v>33.72</v>
      </c>
      <c r="M48" s="202">
        <v>0</v>
      </c>
      <c r="N48" s="202">
        <v>28.9</v>
      </c>
      <c r="O48" s="202">
        <v>48.53</v>
      </c>
      <c r="P48" s="202">
        <v>58.72</v>
      </c>
      <c r="Q48" s="202">
        <v>2.77</v>
      </c>
      <c r="R48" s="202">
        <v>10.77</v>
      </c>
      <c r="S48" s="202">
        <v>6.7</v>
      </c>
      <c r="T48" s="202">
        <v>0</v>
      </c>
      <c r="U48" s="202">
        <v>234.74</v>
      </c>
      <c r="V48" s="202">
        <v>5.07</v>
      </c>
      <c r="W48" s="202">
        <v>10.99</v>
      </c>
      <c r="X48" s="202">
        <v>36.1</v>
      </c>
      <c r="Y48" s="202">
        <v>0</v>
      </c>
      <c r="Z48" s="202">
        <v>32.75</v>
      </c>
      <c r="AA48" s="202">
        <v>22.07</v>
      </c>
      <c r="AB48" s="202">
        <v>0</v>
      </c>
      <c r="AC48" s="202">
        <v>7.78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5.79</v>
      </c>
      <c r="AJ48" s="202">
        <v>0</v>
      </c>
      <c r="AK48" s="202">
        <v>41.45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18.75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27.07</v>
      </c>
      <c r="L49" s="202">
        <v>33.72</v>
      </c>
      <c r="M49" s="202">
        <v>0</v>
      </c>
      <c r="N49" s="202">
        <v>28.9</v>
      </c>
      <c r="O49" s="202">
        <v>48.53</v>
      </c>
      <c r="P49" s="202">
        <v>58.72</v>
      </c>
      <c r="Q49" s="202">
        <v>2.77</v>
      </c>
      <c r="R49" s="202">
        <v>10.77</v>
      </c>
      <c r="S49" s="202">
        <v>6.7</v>
      </c>
      <c r="T49" s="202">
        <v>0</v>
      </c>
      <c r="U49" s="202">
        <v>234.74</v>
      </c>
      <c r="V49" s="202">
        <v>5.07</v>
      </c>
      <c r="W49" s="202">
        <v>10.99</v>
      </c>
      <c r="X49" s="202">
        <v>36.090000000000003</v>
      </c>
      <c r="Y49" s="202">
        <v>0</v>
      </c>
      <c r="Z49" s="202">
        <v>32.75</v>
      </c>
      <c r="AA49" s="202">
        <v>22.07</v>
      </c>
      <c r="AB49" s="202">
        <v>0</v>
      </c>
      <c r="AC49" s="202">
        <v>7.78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5.95</v>
      </c>
      <c r="AJ49" s="202">
        <v>0</v>
      </c>
      <c r="AK49" s="202">
        <v>41.45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18.75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27.04</v>
      </c>
      <c r="L50" s="202">
        <v>33.72</v>
      </c>
      <c r="M50" s="202">
        <v>0</v>
      </c>
      <c r="N50" s="202">
        <v>28.9</v>
      </c>
      <c r="O50" s="202">
        <v>48.53</v>
      </c>
      <c r="P50" s="202">
        <v>58.72</v>
      </c>
      <c r="Q50" s="202">
        <v>2.77</v>
      </c>
      <c r="R50" s="202">
        <v>10.77</v>
      </c>
      <c r="S50" s="202">
        <v>6.7</v>
      </c>
      <c r="T50" s="202">
        <v>0</v>
      </c>
      <c r="U50" s="202">
        <v>234.74</v>
      </c>
      <c r="V50" s="202">
        <v>5.07</v>
      </c>
      <c r="W50" s="202">
        <v>10.99</v>
      </c>
      <c r="X50" s="202">
        <v>36.1</v>
      </c>
      <c r="Y50" s="202">
        <v>0</v>
      </c>
      <c r="Z50" s="202">
        <v>32.75</v>
      </c>
      <c r="AA50" s="202">
        <v>22.07</v>
      </c>
      <c r="AB50" s="202">
        <v>0</v>
      </c>
      <c r="AC50" s="202">
        <v>7.78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5.95</v>
      </c>
      <c r="AJ50" s="202">
        <v>0</v>
      </c>
      <c r="AK50" s="202">
        <v>41.45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18.75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27.34</v>
      </c>
      <c r="L51" s="202">
        <v>33.82</v>
      </c>
      <c r="M51" s="202">
        <v>0</v>
      </c>
      <c r="N51" s="202">
        <v>28.9</v>
      </c>
      <c r="O51" s="202">
        <v>48.53</v>
      </c>
      <c r="P51" s="202">
        <v>58.72</v>
      </c>
      <c r="Q51" s="202">
        <v>2.77</v>
      </c>
      <c r="R51" s="202">
        <v>10.77</v>
      </c>
      <c r="S51" s="202">
        <v>6.7</v>
      </c>
      <c r="T51" s="202">
        <v>0</v>
      </c>
      <c r="U51" s="202">
        <v>234.74</v>
      </c>
      <c r="V51" s="202">
        <v>4.97</v>
      </c>
      <c r="W51" s="202">
        <v>10.75</v>
      </c>
      <c r="X51" s="202">
        <v>35.33</v>
      </c>
      <c r="Y51" s="202">
        <v>0</v>
      </c>
      <c r="Z51" s="202">
        <v>31.84</v>
      </c>
      <c r="AA51" s="202">
        <v>22.07</v>
      </c>
      <c r="AB51" s="202">
        <v>0</v>
      </c>
      <c r="AC51" s="202">
        <v>7.78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5.95</v>
      </c>
      <c r="AJ51" s="202">
        <v>0</v>
      </c>
      <c r="AK51" s="202">
        <v>41.45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18.75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27.32</v>
      </c>
      <c r="L52" s="202">
        <v>33.82</v>
      </c>
      <c r="M52" s="202">
        <v>0</v>
      </c>
      <c r="N52" s="202">
        <v>28.9</v>
      </c>
      <c r="O52" s="202">
        <v>48.53</v>
      </c>
      <c r="P52" s="202">
        <v>58.72</v>
      </c>
      <c r="Q52" s="202">
        <v>2.77</v>
      </c>
      <c r="R52" s="202">
        <v>10.77</v>
      </c>
      <c r="S52" s="202">
        <v>6.7</v>
      </c>
      <c r="T52" s="202">
        <v>0</v>
      </c>
      <c r="U52" s="202">
        <v>234.74</v>
      </c>
      <c r="V52" s="202">
        <v>4.97</v>
      </c>
      <c r="W52" s="202">
        <v>10.75</v>
      </c>
      <c r="X52" s="202">
        <v>35.15</v>
      </c>
      <c r="Y52" s="202">
        <v>0</v>
      </c>
      <c r="Z52" s="202">
        <v>31.84</v>
      </c>
      <c r="AA52" s="202">
        <v>22.07</v>
      </c>
      <c r="AB52" s="202">
        <v>0</v>
      </c>
      <c r="AC52" s="202">
        <v>7.78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5.95</v>
      </c>
      <c r="AJ52" s="202">
        <v>0</v>
      </c>
      <c r="AK52" s="202">
        <v>41.45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18.75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27.34</v>
      </c>
      <c r="L53" s="202">
        <v>34.1</v>
      </c>
      <c r="M53" s="202">
        <v>0</v>
      </c>
      <c r="N53" s="202">
        <v>28.9</v>
      </c>
      <c r="O53" s="202">
        <v>48.53</v>
      </c>
      <c r="P53" s="202">
        <v>55.49</v>
      </c>
      <c r="Q53" s="202">
        <v>1.47</v>
      </c>
      <c r="R53" s="202">
        <v>5.62</v>
      </c>
      <c r="S53" s="202">
        <v>3.48</v>
      </c>
      <c r="T53" s="202">
        <v>0</v>
      </c>
      <c r="U53" s="202">
        <v>234.74</v>
      </c>
      <c r="V53" s="202">
        <v>0</v>
      </c>
      <c r="W53" s="202">
        <v>4.82</v>
      </c>
      <c r="X53" s="202">
        <v>17.34</v>
      </c>
      <c r="Y53" s="202">
        <v>0</v>
      </c>
      <c r="Z53" s="202">
        <v>42.53</v>
      </c>
      <c r="AA53" s="202">
        <v>22.07</v>
      </c>
      <c r="AB53" s="202">
        <v>0</v>
      </c>
      <c r="AC53" s="202">
        <v>7.78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5.95</v>
      </c>
      <c r="AJ53" s="202">
        <v>0</v>
      </c>
      <c r="AK53" s="202">
        <v>41.45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18.75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27.32</v>
      </c>
      <c r="L54" s="202">
        <v>34.1</v>
      </c>
      <c r="M54" s="202">
        <v>0</v>
      </c>
      <c r="N54" s="202">
        <v>28.9</v>
      </c>
      <c r="O54" s="202">
        <v>48.53</v>
      </c>
      <c r="P54" s="202">
        <v>55.49</v>
      </c>
      <c r="Q54" s="202">
        <v>1.47</v>
      </c>
      <c r="R54" s="202">
        <v>5.62</v>
      </c>
      <c r="S54" s="202">
        <v>3.48</v>
      </c>
      <c r="T54" s="202">
        <v>0</v>
      </c>
      <c r="U54" s="202">
        <v>234.74</v>
      </c>
      <c r="V54" s="202">
        <v>0</v>
      </c>
      <c r="W54" s="202">
        <v>4.82</v>
      </c>
      <c r="X54" s="202">
        <v>17.34</v>
      </c>
      <c r="Y54" s="202">
        <v>0</v>
      </c>
      <c r="Z54" s="202">
        <v>42.53</v>
      </c>
      <c r="AA54" s="202">
        <v>22.07</v>
      </c>
      <c r="AB54" s="202">
        <v>0</v>
      </c>
      <c r="AC54" s="202">
        <v>7.78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5.95</v>
      </c>
      <c r="AJ54" s="202">
        <v>0</v>
      </c>
      <c r="AK54" s="202">
        <v>41.45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18.75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27.37</v>
      </c>
      <c r="L55" s="202">
        <v>34.1</v>
      </c>
      <c r="M55" s="202">
        <v>0</v>
      </c>
      <c r="N55" s="202">
        <v>28.9</v>
      </c>
      <c r="O55" s="202">
        <v>48.53</v>
      </c>
      <c r="P55" s="202">
        <v>55.49</v>
      </c>
      <c r="Q55" s="202">
        <v>1.47</v>
      </c>
      <c r="R55" s="202">
        <v>5.7</v>
      </c>
      <c r="S55" s="202">
        <v>3.55</v>
      </c>
      <c r="T55" s="202">
        <v>0</v>
      </c>
      <c r="U55" s="202">
        <v>234.74</v>
      </c>
      <c r="V55" s="202">
        <v>0</v>
      </c>
      <c r="W55" s="202">
        <v>4.82</v>
      </c>
      <c r="X55" s="202">
        <v>17.34</v>
      </c>
      <c r="Y55" s="202">
        <v>0</v>
      </c>
      <c r="Z55" s="202">
        <v>47.49</v>
      </c>
      <c r="AA55" s="202">
        <v>21.64</v>
      </c>
      <c r="AB55" s="202">
        <v>0</v>
      </c>
      <c r="AC55" s="202">
        <v>7.78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5.95</v>
      </c>
      <c r="AJ55" s="202">
        <v>0</v>
      </c>
      <c r="AK55" s="202">
        <v>41.45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18.75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27.35</v>
      </c>
      <c r="L56" s="202">
        <v>34.1</v>
      </c>
      <c r="M56" s="202">
        <v>0</v>
      </c>
      <c r="N56" s="202">
        <v>28.9</v>
      </c>
      <c r="O56" s="202">
        <v>48.53</v>
      </c>
      <c r="P56" s="202">
        <v>55.49</v>
      </c>
      <c r="Q56" s="202">
        <v>1.47</v>
      </c>
      <c r="R56" s="202">
        <v>5.7</v>
      </c>
      <c r="S56" s="202">
        <v>3.55</v>
      </c>
      <c r="T56" s="202">
        <v>0</v>
      </c>
      <c r="U56" s="202">
        <v>234.74</v>
      </c>
      <c r="V56" s="202">
        <v>0</v>
      </c>
      <c r="W56" s="202">
        <v>4.82</v>
      </c>
      <c r="X56" s="202">
        <v>17.34</v>
      </c>
      <c r="Y56" s="202">
        <v>0</v>
      </c>
      <c r="Z56" s="202">
        <v>47.49</v>
      </c>
      <c r="AA56" s="202">
        <v>21.64</v>
      </c>
      <c r="AB56" s="202">
        <v>0</v>
      </c>
      <c r="AC56" s="202">
        <v>7.78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5.95</v>
      </c>
      <c r="AJ56" s="202">
        <v>0</v>
      </c>
      <c r="AK56" s="202">
        <v>41.45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18.75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27.37</v>
      </c>
      <c r="L57" s="202">
        <v>34.1</v>
      </c>
      <c r="M57" s="202">
        <v>0</v>
      </c>
      <c r="N57" s="202">
        <v>28.9</v>
      </c>
      <c r="O57" s="202">
        <v>48.53</v>
      </c>
      <c r="P57" s="202">
        <v>55.5</v>
      </c>
      <c r="Q57" s="202">
        <v>1.47</v>
      </c>
      <c r="R57" s="202">
        <v>5.7</v>
      </c>
      <c r="S57" s="202">
        <v>3.55</v>
      </c>
      <c r="T57" s="202">
        <v>0</v>
      </c>
      <c r="U57" s="202">
        <v>234.74</v>
      </c>
      <c r="V57" s="202">
        <v>0</v>
      </c>
      <c r="W57" s="202">
        <v>4.82</v>
      </c>
      <c r="X57" s="202">
        <v>17.34</v>
      </c>
      <c r="Y57" s="202">
        <v>0</v>
      </c>
      <c r="Z57" s="202">
        <v>47.49</v>
      </c>
      <c r="AA57" s="202">
        <v>21.64</v>
      </c>
      <c r="AB57" s="202">
        <v>0</v>
      </c>
      <c r="AC57" s="202">
        <v>7.78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5.95</v>
      </c>
      <c r="AJ57" s="202">
        <v>0</v>
      </c>
      <c r="AK57" s="202">
        <v>41.45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18.75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27.36</v>
      </c>
      <c r="L58" s="202">
        <v>34.1</v>
      </c>
      <c r="M58" s="202">
        <v>0</v>
      </c>
      <c r="N58" s="202">
        <v>28.9</v>
      </c>
      <c r="O58" s="202">
        <v>48.53</v>
      </c>
      <c r="P58" s="202">
        <v>55.5</v>
      </c>
      <c r="Q58" s="202">
        <v>1.47</v>
      </c>
      <c r="R58" s="202">
        <v>5.7</v>
      </c>
      <c r="S58" s="202">
        <v>3.55</v>
      </c>
      <c r="T58" s="202">
        <v>0</v>
      </c>
      <c r="U58" s="202">
        <v>234.74</v>
      </c>
      <c r="V58" s="202">
        <v>0</v>
      </c>
      <c r="W58" s="202">
        <v>4.82</v>
      </c>
      <c r="X58" s="202">
        <v>17.34</v>
      </c>
      <c r="Y58" s="202">
        <v>0</v>
      </c>
      <c r="Z58" s="202">
        <v>47.49</v>
      </c>
      <c r="AA58" s="202">
        <v>21.64</v>
      </c>
      <c r="AB58" s="202">
        <v>0</v>
      </c>
      <c r="AC58" s="202">
        <v>7.78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5.95</v>
      </c>
      <c r="AJ58" s="202">
        <v>0</v>
      </c>
      <c r="AK58" s="202">
        <v>41.45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18.75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27.37</v>
      </c>
      <c r="L59" s="202">
        <v>33.82</v>
      </c>
      <c r="M59" s="202">
        <v>0</v>
      </c>
      <c r="N59" s="202">
        <v>28.9</v>
      </c>
      <c r="O59" s="202">
        <v>48.53</v>
      </c>
      <c r="P59" s="202">
        <v>55.49</v>
      </c>
      <c r="Q59" s="202">
        <v>1.47</v>
      </c>
      <c r="R59" s="202">
        <v>5.7</v>
      </c>
      <c r="S59" s="202">
        <v>3.55</v>
      </c>
      <c r="T59" s="202">
        <v>0</v>
      </c>
      <c r="U59" s="202">
        <v>234.74</v>
      </c>
      <c r="V59" s="202">
        <v>0</v>
      </c>
      <c r="W59" s="202">
        <v>4.82</v>
      </c>
      <c r="X59" s="202">
        <v>17.34</v>
      </c>
      <c r="Y59" s="202">
        <v>0</v>
      </c>
      <c r="Z59" s="202">
        <v>32.75</v>
      </c>
      <c r="AA59" s="202">
        <v>21.64</v>
      </c>
      <c r="AB59" s="202">
        <v>0</v>
      </c>
      <c r="AC59" s="202">
        <v>7.78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5.95</v>
      </c>
      <c r="AJ59" s="202">
        <v>0</v>
      </c>
      <c r="AK59" s="202">
        <v>41.45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18.75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27.36</v>
      </c>
      <c r="L60" s="202">
        <v>33.82</v>
      </c>
      <c r="M60" s="202">
        <v>0</v>
      </c>
      <c r="N60" s="202">
        <v>28.9</v>
      </c>
      <c r="O60" s="202">
        <v>48.53</v>
      </c>
      <c r="P60" s="202">
        <v>55.49</v>
      </c>
      <c r="Q60" s="202">
        <v>1.36</v>
      </c>
      <c r="R60" s="202">
        <v>5.7</v>
      </c>
      <c r="S60" s="202">
        <v>3.55</v>
      </c>
      <c r="T60" s="202">
        <v>0</v>
      </c>
      <c r="U60" s="202">
        <v>234.74</v>
      </c>
      <c r="V60" s="202">
        <v>0</v>
      </c>
      <c r="W60" s="202">
        <v>4.82</v>
      </c>
      <c r="X60" s="202">
        <v>17.34</v>
      </c>
      <c r="Y60" s="202">
        <v>0</v>
      </c>
      <c r="Z60" s="202">
        <v>32.75</v>
      </c>
      <c r="AA60" s="202">
        <v>21.64</v>
      </c>
      <c r="AB60" s="202">
        <v>0</v>
      </c>
      <c r="AC60" s="202">
        <v>7.78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5.95</v>
      </c>
      <c r="AJ60" s="202">
        <v>0</v>
      </c>
      <c r="AK60" s="202">
        <v>41.45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18.75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27.37</v>
      </c>
      <c r="L61" s="202">
        <v>34.1</v>
      </c>
      <c r="M61" s="202">
        <v>0</v>
      </c>
      <c r="N61" s="202">
        <v>28.9</v>
      </c>
      <c r="O61" s="202">
        <v>48.53</v>
      </c>
      <c r="P61" s="202">
        <v>55.49</v>
      </c>
      <c r="Q61" s="202">
        <v>1.36</v>
      </c>
      <c r="R61" s="202">
        <v>5.7</v>
      </c>
      <c r="S61" s="202">
        <v>3.55</v>
      </c>
      <c r="T61" s="202">
        <v>0</v>
      </c>
      <c r="U61" s="202">
        <v>234.74</v>
      </c>
      <c r="V61" s="202">
        <v>0</v>
      </c>
      <c r="W61" s="202">
        <v>4.82</v>
      </c>
      <c r="X61" s="202">
        <v>17.34</v>
      </c>
      <c r="Y61" s="202">
        <v>0</v>
      </c>
      <c r="Z61" s="202">
        <v>32.75</v>
      </c>
      <c r="AA61" s="202">
        <v>22.07</v>
      </c>
      <c r="AB61" s="202">
        <v>0</v>
      </c>
      <c r="AC61" s="202">
        <v>7.78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5.95</v>
      </c>
      <c r="AJ61" s="202">
        <v>0</v>
      </c>
      <c r="AK61" s="202">
        <v>41.45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18.75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27.36</v>
      </c>
      <c r="L62" s="202">
        <v>33.82</v>
      </c>
      <c r="M62" s="202">
        <v>0</v>
      </c>
      <c r="N62" s="202">
        <v>28.9</v>
      </c>
      <c r="O62" s="202">
        <v>48.53</v>
      </c>
      <c r="P62" s="202">
        <v>55.49</v>
      </c>
      <c r="Q62" s="202">
        <v>1.28</v>
      </c>
      <c r="R62" s="202">
        <v>5.6</v>
      </c>
      <c r="S62" s="202">
        <v>3.43</v>
      </c>
      <c r="T62" s="202">
        <v>0</v>
      </c>
      <c r="U62" s="202">
        <v>234.74</v>
      </c>
      <c r="V62" s="202">
        <v>0</v>
      </c>
      <c r="W62" s="202">
        <v>4.82</v>
      </c>
      <c r="X62" s="202">
        <v>17.34</v>
      </c>
      <c r="Y62" s="202">
        <v>0</v>
      </c>
      <c r="Z62" s="202">
        <v>32.75</v>
      </c>
      <c r="AA62" s="202">
        <v>22.07</v>
      </c>
      <c r="AB62" s="202">
        <v>0</v>
      </c>
      <c r="AC62" s="202">
        <v>7.78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5.95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18.75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27.37</v>
      </c>
      <c r="L63" s="202">
        <v>33.82</v>
      </c>
      <c r="M63" s="202">
        <v>0</v>
      </c>
      <c r="N63" s="202">
        <v>28.9</v>
      </c>
      <c r="O63" s="202">
        <v>48.53</v>
      </c>
      <c r="P63" s="202">
        <v>55.49</v>
      </c>
      <c r="Q63" s="202">
        <v>1.28</v>
      </c>
      <c r="R63" s="202">
        <v>5.6</v>
      </c>
      <c r="S63" s="202">
        <v>3.43</v>
      </c>
      <c r="T63" s="202">
        <v>0</v>
      </c>
      <c r="U63" s="202">
        <v>234.74</v>
      </c>
      <c r="V63" s="202">
        <v>0</v>
      </c>
      <c r="W63" s="202">
        <v>4.82</v>
      </c>
      <c r="X63" s="202">
        <v>17.34</v>
      </c>
      <c r="Y63" s="202">
        <v>0</v>
      </c>
      <c r="Z63" s="202">
        <v>32.75</v>
      </c>
      <c r="AA63" s="202">
        <v>22.07</v>
      </c>
      <c r="AB63" s="202">
        <v>0</v>
      </c>
      <c r="AC63" s="202">
        <v>7.78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5.95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18.75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27.36</v>
      </c>
      <c r="L64" s="202">
        <v>33.82</v>
      </c>
      <c r="M64" s="202">
        <v>0</v>
      </c>
      <c r="N64" s="202">
        <v>28.9</v>
      </c>
      <c r="O64" s="202">
        <v>48.53</v>
      </c>
      <c r="P64" s="202">
        <v>55.49</v>
      </c>
      <c r="Q64" s="202">
        <v>1.28</v>
      </c>
      <c r="R64" s="202">
        <v>5.6</v>
      </c>
      <c r="S64" s="202">
        <v>3.43</v>
      </c>
      <c r="T64" s="202">
        <v>0</v>
      </c>
      <c r="U64" s="202">
        <v>234.74</v>
      </c>
      <c r="V64" s="202">
        <v>0</v>
      </c>
      <c r="W64" s="202">
        <v>4.82</v>
      </c>
      <c r="X64" s="202">
        <v>17.34</v>
      </c>
      <c r="Y64" s="202">
        <v>0</v>
      </c>
      <c r="Z64" s="202">
        <v>32.75</v>
      </c>
      <c r="AA64" s="202">
        <v>22.07</v>
      </c>
      <c r="AB64" s="202">
        <v>0</v>
      </c>
      <c r="AC64" s="202">
        <v>7.78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5.95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18.75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27.37</v>
      </c>
      <c r="L65" s="202">
        <v>33.82</v>
      </c>
      <c r="M65" s="202">
        <v>0</v>
      </c>
      <c r="N65" s="202">
        <v>28.9</v>
      </c>
      <c r="O65" s="202">
        <v>48.53</v>
      </c>
      <c r="P65" s="202">
        <v>55.49</v>
      </c>
      <c r="Q65" s="202">
        <v>1.28</v>
      </c>
      <c r="R65" s="202">
        <v>5.6</v>
      </c>
      <c r="S65" s="202">
        <v>3.43</v>
      </c>
      <c r="T65" s="202">
        <v>0</v>
      </c>
      <c r="U65" s="202">
        <v>234.74</v>
      </c>
      <c r="V65" s="202">
        <v>0</v>
      </c>
      <c r="W65" s="202">
        <v>4.82</v>
      </c>
      <c r="X65" s="202">
        <v>17.34</v>
      </c>
      <c r="Y65" s="202">
        <v>0</v>
      </c>
      <c r="Z65" s="202">
        <v>32.75</v>
      </c>
      <c r="AA65" s="202">
        <v>22.07</v>
      </c>
      <c r="AB65" s="202">
        <v>0</v>
      </c>
      <c r="AC65" s="202">
        <v>7.78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5.79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18.75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27.36</v>
      </c>
      <c r="L66" s="202">
        <v>33.82</v>
      </c>
      <c r="M66" s="202">
        <v>0</v>
      </c>
      <c r="N66" s="202">
        <v>28.9</v>
      </c>
      <c r="O66" s="202">
        <v>48.53</v>
      </c>
      <c r="P66" s="202">
        <v>55.49</v>
      </c>
      <c r="Q66" s="202">
        <v>1.28</v>
      </c>
      <c r="R66" s="202">
        <v>5.6</v>
      </c>
      <c r="S66" s="202">
        <v>3.43</v>
      </c>
      <c r="T66" s="202">
        <v>0</v>
      </c>
      <c r="U66" s="202">
        <v>234.74</v>
      </c>
      <c r="V66" s="202">
        <v>0</v>
      </c>
      <c r="W66" s="202">
        <v>4.82</v>
      </c>
      <c r="X66" s="202">
        <v>17.34</v>
      </c>
      <c r="Y66" s="202">
        <v>0</v>
      </c>
      <c r="Z66" s="202">
        <v>32.75</v>
      </c>
      <c r="AA66" s="202">
        <v>22.07</v>
      </c>
      <c r="AB66" s="202">
        <v>0</v>
      </c>
      <c r="AC66" s="202">
        <v>7.78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5.79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18.75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27.34</v>
      </c>
      <c r="L67" s="202">
        <v>33.82</v>
      </c>
      <c r="M67" s="202">
        <v>0</v>
      </c>
      <c r="N67" s="202">
        <v>28.9</v>
      </c>
      <c r="O67" s="202">
        <v>48.53</v>
      </c>
      <c r="P67" s="202">
        <v>55.49</v>
      </c>
      <c r="Q67" s="202">
        <v>1.28</v>
      </c>
      <c r="R67" s="202">
        <v>5.51</v>
      </c>
      <c r="S67" s="202">
        <v>3.34</v>
      </c>
      <c r="T67" s="202">
        <v>0</v>
      </c>
      <c r="U67" s="202">
        <v>234.74</v>
      </c>
      <c r="V67" s="202">
        <v>0</v>
      </c>
      <c r="W67" s="202">
        <v>4.82</v>
      </c>
      <c r="X67" s="202">
        <v>36.090000000000003</v>
      </c>
      <c r="Y67" s="202">
        <v>0</v>
      </c>
      <c r="Z67" s="202">
        <v>32.75</v>
      </c>
      <c r="AA67" s="202">
        <v>22.07</v>
      </c>
      <c r="AB67" s="202">
        <v>0</v>
      </c>
      <c r="AC67" s="202">
        <v>7.78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5.79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18.75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27.33</v>
      </c>
      <c r="L68" s="202">
        <v>33.82</v>
      </c>
      <c r="M68" s="202">
        <v>0</v>
      </c>
      <c r="N68" s="202">
        <v>28.9</v>
      </c>
      <c r="O68" s="202">
        <v>48.53</v>
      </c>
      <c r="P68" s="202">
        <v>55.49</v>
      </c>
      <c r="Q68" s="202">
        <v>1.28</v>
      </c>
      <c r="R68" s="202">
        <v>5.51</v>
      </c>
      <c r="S68" s="202">
        <v>3.34</v>
      </c>
      <c r="T68" s="202">
        <v>0</v>
      </c>
      <c r="U68" s="202">
        <v>234.74</v>
      </c>
      <c r="V68" s="202">
        <v>0</v>
      </c>
      <c r="W68" s="202">
        <v>4.82</v>
      </c>
      <c r="X68" s="202">
        <v>36.090000000000003</v>
      </c>
      <c r="Y68" s="202">
        <v>0</v>
      </c>
      <c r="Z68" s="202">
        <v>32.75</v>
      </c>
      <c r="AA68" s="202">
        <v>22.07</v>
      </c>
      <c r="AB68" s="202">
        <v>0</v>
      </c>
      <c r="AC68" s="202">
        <v>7.78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5.79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18.75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27.37</v>
      </c>
      <c r="L69" s="202">
        <v>33.82</v>
      </c>
      <c r="M69" s="202">
        <v>0</v>
      </c>
      <c r="N69" s="202">
        <v>28.9</v>
      </c>
      <c r="O69" s="202">
        <v>48.53</v>
      </c>
      <c r="P69" s="202">
        <v>55.49</v>
      </c>
      <c r="Q69" s="202">
        <v>1.28</v>
      </c>
      <c r="R69" s="202">
        <v>5.6</v>
      </c>
      <c r="S69" s="202">
        <v>3.43</v>
      </c>
      <c r="T69" s="202">
        <v>0</v>
      </c>
      <c r="U69" s="202">
        <v>234.74</v>
      </c>
      <c r="V69" s="202">
        <v>0</v>
      </c>
      <c r="W69" s="202">
        <v>4.82</v>
      </c>
      <c r="X69" s="202">
        <v>36.090000000000003</v>
      </c>
      <c r="Y69" s="202">
        <v>0</v>
      </c>
      <c r="Z69" s="202">
        <v>32.75</v>
      </c>
      <c r="AA69" s="202">
        <v>22.07</v>
      </c>
      <c r="AB69" s="202">
        <v>0</v>
      </c>
      <c r="AC69" s="202">
        <v>7.78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5.79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18.75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27.36</v>
      </c>
      <c r="L70" s="202">
        <v>33.82</v>
      </c>
      <c r="M70" s="202">
        <v>0</v>
      </c>
      <c r="N70" s="202">
        <v>28.9</v>
      </c>
      <c r="O70" s="202">
        <v>48.53</v>
      </c>
      <c r="P70" s="202">
        <v>55.49</v>
      </c>
      <c r="Q70" s="202">
        <v>1.28</v>
      </c>
      <c r="R70" s="202">
        <v>5.6</v>
      </c>
      <c r="S70" s="202">
        <v>3.43</v>
      </c>
      <c r="T70" s="202">
        <v>0</v>
      </c>
      <c r="U70" s="202">
        <v>234.74</v>
      </c>
      <c r="V70" s="202">
        <v>0</v>
      </c>
      <c r="W70" s="202">
        <v>4.82</v>
      </c>
      <c r="X70" s="202">
        <v>36.090000000000003</v>
      </c>
      <c r="Y70" s="202">
        <v>0</v>
      </c>
      <c r="Z70" s="202">
        <v>32.75</v>
      </c>
      <c r="AA70" s="202">
        <v>22.07</v>
      </c>
      <c r="AB70" s="202">
        <v>0</v>
      </c>
      <c r="AC70" s="202">
        <v>7.78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5.79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18.75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27.37</v>
      </c>
      <c r="L71" s="202">
        <v>33.82</v>
      </c>
      <c r="M71" s="202">
        <v>0</v>
      </c>
      <c r="N71" s="202">
        <v>28.9</v>
      </c>
      <c r="O71" s="202">
        <v>48.53</v>
      </c>
      <c r="P71" s="202">
        <v>55.14</v>
      </c>
      <c r="Q71" s="202">
        <v>1.28</v>
      </c>
      <c r="R71" s="202">
        <v>5.6</v>
      </c>
      <c r="S71" s="202">
        <v>3.43</v>
      </c>
      <c r="T71" s="202">
        <v>0</v>
      </c>
      <c r="U71" s="202">
        <v>234.74</v>
      </c>
      <c r="V71" s="202">
        <v>0</v>
      </c>
      <c r="W71" s="202">
        <v>4.82</v>
      </c>
      <c r="X71" s="202">
        <v>36.090000000000003</v>
      </c>
      <c r="Y71" s="202">
        <v>0</v>
      </c>
      <c r="Z71" s="202">
        <v>32.75</v>
      </c>
      <c r="AA71" s="202">
        <v>22.07</v>
      </c>
      <c r="AB71" s="202">
        <v>0</v>
      </c>
      <c r="AC71" s="202">
        <v>15.16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15.56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18.75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27.36</v>
      </c>
      <c r="L72" s="202">
        <v>33.82</v>
      </c>
      <c r="M72" s="202">
        <v>0</v>
      </c>
      <c r="N72" s="202">
        <v>28.9</v>
      </c>
      <c r="O72" s="202">
        <v>48.53</v>
      </c>
      <c r="P72" s="202">
        <v>55.14</v>
      </c>
      <c r="Q72" s="202">
        <v>1.28</v>
      </c>
      <c r="R72" s="202">
        <v>5.6</v>
      </c>
      <c r="S72" s="202">
        <v>3.43</v>
      </c>
      <c r="T72" s="202">
        <v>0</v>
      </c>
      <c r="U72" s="202">
        <v>234.74</v>
      </c>
      <c r="V72" s="202">
        <v>0</v>
      </c>
      <c r="W72" s="202">
        <v>4.82</v>
      </c>
      <c r="X72" s="202">
        <v>36.090000000000003</v>
      </c>
      <c r="Y72" s="202">
        <v>0</v>
      </c>
      <c r="Z72" s="202">
        <v>32.75</v>
      </c>
      <c r="AA72" s="202">
        <v>22.07</v>
      </c>
      <c r="AB72" s="202">
        <v>0</v>
      </c>
      <c r="AC72" s="202">
        <v>15.16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15.56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18.75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49.89</v>
      </c>
      <c r="L73" s="202">
        <v>33.82</v>
      </c>
      <c r="M73" s="202">
        <v>0</v>
      </c>
      <c r="N73" s="202">
        <v>28.9</v>
      </c>
      <c r="O73" s="202">
        <v>48.53</v>
      </c>
      <c r="P73" s="202">
        <v>55.14</v>
      </c>
      <c r="Q73" s="202">
        <v>2.77</v>
      </c>
      <c r="R73" s="202">
        <v>10.77</v>
      </c>
      <c r="S73" s="202">
        <v>6.7</v>
      </c>
      <c r="T73" s="202">
        <v>0</v>
      </c>
      <c r="U73" s="202">
        <v>234.74</v>
      </c>
      <c r="V73" s="202">
        <v>5.07</v>
      </c>
      <c r="W73" s="202">
        <v>4.82</v>
      </c>
      <c r="X73" s="202">
        <v>36.090000000000003</v>
      </c>
      <c r="Y73" s="202">
        <v>0</v>
      </c>
      <c r="Z73" s="202">
        <v>32.75</v>
      </c>
      <c r="AA73" s="202">
        <v>22.07</v>
      </c>
      <c r="AB73" s="202">
        <v>0</v>
      </c>
      <c r="AC73" s="202">
        <v>15.16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14.89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13.58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49.89</v>
      </c>
      <c r="L74" s="202">
        <v>62.86</v>
      </c>
      <c r="M74" s="202">
        <v>0</v>
      </c>
      <c r="N74" s="202">
        <v>28.9</v>
      </c>
      <c r="O74" s="202">
        <v>48.53</v>
      </c>
      <c r="P74" s="202">
        <v>55.14</v>
      </c>
      <c r="Q74" s="202">
        <v>2.77</v>
      </c>
      <c r="R74" s="202">
        <v>10.77</v>
      </c>
      <c r="S74" s="202">
        <v>6.7</v>
      </c>
      <c r="T74" s="202">
        <v>0</v>
      </c>
      <c r="U74" s="202">
        <v>234.74</v>
      </c>
      <c r="V74" s="202">
        <v>5.07</v>
      </c>
      <c r="W74" s="202">
        <v>11.04</v>
      </c>
      <c r="X74" s="202">
        <v>36.090000000000003</v>
      </c>
      <c r="Y74" s="202">
        <v>0</v>
      </c>
      <c r="Z74" s="202">
        <v>68.09</v>
      </c>
      <c r="AA74" s="202">
        <v>22.07</v>
      </c>
      <c r="AB74" s="202">
        <v>0</v>
      </c>
      <c r="AC74" s="202">
        <v>7.08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5.62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8.58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34.68</v>
      </c>
      <c r="L75" s="202">
        <v>33.72</v>
      </c>
      <c r="M75" s="202">
        <v>0</v>
      </c>
      <c r="N75" s="202">
        <v>28.9</v>
      </c>
      <c r="O75" s="202">
        <v>48.53</v>
      </c>
      <c r="P75" s="202">
        <v>55.14</v>
      </c>
      <c r="Q75" s="202">
        <v>2.77</v>
      </c>
      <c r="R75" s="202">
        <v>10.77</v>
      </c>
      <c r="S75" s="202">
        <v>6.7</v>
      </c>
      <c r="T75" s="202">
        <v>0</v>
      </c>
      <c r="U75" s="202">
        <v>234.74</v>
      </c>
      <c r="V75" s="202">
        <v>5.08</v>
      </c>
      <c r="W75" s="202">
        <v>11.01</v>
      </c>
      <c r="X75" s="202">
        <v>36.090000000000003</v>
      </c>
      <c r="Y75" s="202">
        <v>0</v>
      </c>
      <c r="Z75" s="202">
        <v>68.09</v>
      </c>
      <c r="AA75" s="202">
        <v>22.07</v>
      </c>
      <c r="AB75" s="202">
        <v>0</v>
      </c>
      <c r="AC75" s="202">
        <v>7.43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5.62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49.89</v>
      </c>
      <c r="L76" s="202">
        <v>33.72</v>
      </c>
      <c r="M76" s="202">
        <v>0</v>
      </c>
      <c r="N76" s="202">
        <v>28.9</v>
      </c>
      <c r="O76" s="202">
        <v>48.53</v>
      </c>
      <c r="P76" s="202">
        <v>55.14</v>
      </c>
      <c r="Q76" s="202">
        <v>2.67</v>
      </c>
      <c r="R76" s="202">
        <v>10.38</v>
      </c>
      <c r="S76" s="202">
        <v>6.46</v>
      </c>
      <c r="T76" s="202">
        <v>0</v>
      </c>
      <c r="U76" s="202">
        <v>234.74</v>
      </c>
      <c r="V76" s="202">
        <v>5.08</v>
      </c>
      <c r="W76" s="202">
        <v>11.01</v>
      </c>
      <c r="X76" s="202">
        <v>36.090000000000003</v>
      </c>
      <c r="Y76" s="202">
        <v>0</v>
      </c>
      <c r="Z76" s="202">
        <v>68.09</v>
      </c>
      <c r="AA76" s="202">
        <v>22.07</v>
      </c>
      <c r="AB76" s="202">
        <v>0</v>
      </c>
      <c r="AC76" s="202">
        <v>7.43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5.62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49.89</v>
      </c>
      <c r="L77" s="202">
        <v>29.49</v>
      </c>
      <c r="M77" s="202">
        <v>0</v>
      </c>
      <c r="N77" s="202">
        <v>28.9</v>
      </c>
      <c r="O77" s="202">
        <v>48.53</v>
      </c>
      <c r="P77" s="202">
        <v>55.14</v>
      </c>
      <c r="Q77" s="202">
        <v>2.67</v>
      </c>
      <c r="R77" s="202">
        <v>10.38</v>
      </c>
      <c r="S77" s="202">
        <v>6.46</v>
      </c>
      <c r="T77" s="202">
        <v>0</v>
      </c>
      <c r="U77" s="202">
        <v>234.74</v>
      </c>
      <c r="V77" s="202">
        <v>5.08</v>
      </c>
      <c r="W77" s="202">
        <v>11.01</v>
      </c>
      <c r="X77" s="202">
        <v>36.090000000000003</v>
      </c>
      <c r="Y77" s="202">
        <v>0</v>
      </c>
      <c r="Z77" s="202">
        <v>68.09</v>
      </c>
      <c r="AA77" s="202">
        <v>22.07</v>
      </c>
      <c r="AB77" s="202">
        <v>0</v>
      </c>
      <c r="AC77" s="202">
        <v>7.43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5.3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49.89</v>
      </c>
      <c r="L78" s="202">
        <v>29.31</v>
      </c>
      <c r="M78" s="202">
        <v>0</v>
      </c>
      <c r="N78" s="202">
        <v>28.9</v>
      </c>
      <c r="O78" s="202">
        <v>48.53</v>
      </c>
      <c r="P78" s="202">
        <v>55.14</v>
      </c>
      <c r="Q78" s="202">
        <v>2.67</v>
      </c>
      <c r="R78" s="202">
        <v>10.37</v>
      </c>
      <c r="S78" s="202">
        <v>6.45</v>
      </c>
      <c r="T78" s="202">
        <v>0</v>
      </c>
      <c r="U78" s="202">
        <v>234.74</v>
      </c>
      <c r="V78" s="202">
        <v>5.08</v>
      </c>
      <c r="W78" s="202">
        <v>11.07</v>
      </c>
      <c r="X78" s="202">
        <v>36.1</v>
      </c>
      <c r="Y78" s="202">
        <v>0</v>
      </c>
      <c r="Z78" s="202">
        <v>68.09</v>
      </c>
      <c r="AA78" s="202">
        <v>22.07</v>
      </c>
      <c r="AB78" s="202">
        <v>0</v>
      </c>
      <c r="AC78" s="202">
        <v>15.59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14.67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25.85</v>
      </c>
      <c r="L79" s="202">
        <v>19.27</v>
      </c>
      <c r="M79" s="202">
        <v>0</v>
      </c>
      <c r="N79" s="202">
        <v>28.9</v>
      </c>
      <c r="O79" s="202">
        <v>48.53</v>
      </c>
      <c r="P79" s="202">
        <v>55.14</v>
      </c>
      <c r="Q79" s="202">
        <v>2.67</v>
      </c>
      <c r="R79" s="202">
        <v>10.37</v>
      </c>
      <c r="S79" s="202">
        <v>6.45</v>
      </c>
      <c r="T79" s="202">
        <v>0</v>
      </c>
      <c r="U79" s="202">
        <v>234.74</v>
      </c>
      <c r="V79" s="202">
        <v>5.08</v>
      </c>
      <c r="W79" s="202">
        <v>11.07</v>
      </c>
      <c r="X79" s="202">
        <v>36.1</v>
      </c>
      <c r="Y79" s="202">
        <v>0</v>
      </c>
      <c r="Z79" s="202">
        <v>68.09</v>
      </c>
      <c r="AA79" s="202">
        <v>22.07</v>
      </c>
      <c r="AB79" s="202">
        <v>0</v>
      </c>
      <c r="AC79" s="202">
        <v>15.59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14.04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25.84</v>
      </c>
      <c r="L80" s="202">
        <v>19.27</v>
      </c>
      <c r="M80" s="202">
        <v>0</v>
      </c>
      <c r="N80" s="202">
        <v>28.9</v>
      </c>
      <c r="O80" s="202">
        <v>48.53</v>
      </c>
      <c r="P80" s="202">
        <v>55.14</v>
      </c>
      <c r="Q80" s="202">
        <v>2.67</v>
      </c>
      <c r="R80" s="202">
        <v>10.37</v>
      </c>
      <c r="S80" s="202">
        <v>6.45</v>
      </c>
      <c r="T80" s="202">
        <v>0</v>
      </c>
      <c r="U80" s="202">
        <v>234.74</v>
      </c>
      <c r="V80" s="202">
        <v>5.08</v>
      </c>
      <c r="W80" s="202">
        <v>11.07</v>
      </c>
      <c r="X80" s="202">
        <v>36.1</v>
      </c>
      <c r="Y80" s="202">
        <v>0</v>
      </c>
      <c r="Z80" s="202">
        <v>68.09</v>
      </c>
      <c r="AA80" s="202">
        <v>22.07</v>
      </c>
      <c r="AB80" s="202">
        <v>0</v>
      </c>
      <c r="AC80" s="202">
        <v>7.43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5.62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49.89</v>
      </c>
      <c r="L81" s="202">
        <v>48.17</v>
      </c>
      <c r="M81" s="202">
        <v>0</v>
      </c>
      <c r="N81" s="202">
        <v>28.9</v>
      </c>
      <c r="O81" s="202">
        <v>48.53</v>
      </c>
      <c r="P81" s="202">
        <v>55.14</v>
      </c>
      <c r="Q81" s="202">
        <v>2.67</v>
      </c>
      <c r="R81" s="202">
        <v>10.37</v>
      </c>
      <c r="S81" s="202">
        <v>6.45</v>
      </c>
      <c r="T81" s="202">
        <v>0</v>
      </c>
      <c r="U81" s="202">
        <v>234.74</v>
      </c>
      <c r="V81" s="202">
        <v>5.08</v>
      </c>
      <c r="W81" s="202">
        <v>11.07</v>
      </c>
      <c r="X81" s="202">
        <v>36.1</v>
      </c>
      <c r="Y81" s="202">
        <v>0</v>
      </c>
      <c r="Z81" s="202">
        <v>68.09</v>
      </c>
      <c r="AA81" s="202">
        <v>22.07</v>
      </c>
      <c r="AB81" s="202">
        <v>0</v>
      </c>
      <c r="AC81" s="202">
        <v>7.43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5.62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49.89</v>
      </c>
      <c r="L82" s="202">
        <v>48.17</v>
      </c>
      <c r="M82" s="202">
        <v>0</v>
      </c>
      <c r="N82" s="202">
        <v>28.9</v>
      </c>
      <c r="O82" s="202">
        <v>48.53</v>
      </c>
      <c r="P82" s="202">
        <v>55.14</v>
      </c>
      <c r="Q82" s="202">
        <v>2.67</v>
      </c>
      <c r="R82" s="202">
        <v>10.37</v>
      </c>
      <c r="S82" s="202">
        <v>6.45</v>
      </c>
      <c r="T82" s="202">
        <v>0</v>
      </c>
      <c r="U82" s="202">
        <v>234.74</v>
      </c>
      <c r="V82" s="202">
        <v>5.08</v>
      </c>
      <c r="W82" s="202">
        <v>11.07</v>
      </c>
      <c r="X82" s="202">
        <v>36.1</v>
      </c>
      <c r="Y82" s="202">
        <v>0</v>
      </c>
      <c r="Z82" s="202">
        <v>68.09</v>
      </c>
      <c r="AA82" s="202">
        <v>22.07</v>
      </c>
      <c r="AB82" s="202">
        <v>0</v>
      </c>
      <c r="AC82" s="202">
        <v>7.43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5.62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49.89</v>
      </c>
      <c r="L83" s="202">
        <v>62.86</v>
      </c>
      <c r="M83" s="202">
        <v>0</v>
      </c>
      <c r="N83" s="202">
        <v>28.9</v>
      </c>
      <c r="O83" s="202">
        <v>48.53</v>
      </c>
      <c r="P83" s="202">
        <v>55.14</v>
      </c>
      <c r="Q83" s="202">
        <v>2.67</v>
      </c>
      <c r="R83" s="202">
        <v>10.37</v>
      </c>
      <c r="S83" s="202">
        <v>6.45</v>
      </c>
      <c r="T83" s="202">
        <v>0</v>
      </c>
      <c r="U83" s="202">
        <v>234.74</v>
      </c>
      <c r="V83" s="202">
        <v>5.08</v>
      </c>
      <c r="W83" s="202">
        <v>11.07</v>
      </c>
      <c r="X83" s="202">
        <v>36.1</v>
      </c>
      <c r="Y83" s="202">
        <v>0</v>
      </c>
      <c r="Z83" s="202">
        <v>68.09</v>
      </c>
      <c r="AA83" s="202">
        <v>22.07</v>
      </c>
      <c r="AB83" s="202">
        <v>0</v>
      </c>
      <c r="AC83" s="202">
        <v>7.43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5.62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49.89</v>
      </c>
      <c r="L84" s="202">
        <v>62.86</v>
      </c>
      <c r="M84" s="202">
        <v>0</v>
      </c>
      <c r="N84" s="202">
        <v>28.9</v>
      </c>
      <c r="O84" s="202">
        <v>48.53</v>
      </c>
      <c r="P84" s="202">
        <v>55.14</v>
      </c>
      <c r="Q84" s="202">
        <v>2.67</v>
      </c>
      <c r="R84" s="202">
        <v>10.37</v>
      </c>
      <c r="S84" s="202">
        <v>6.45</v>
      </c>
      <c r="T84" s="202">
        <v>0</v>
      </c>
      <c r="U84" s="202">
        <v>234.74</v>
      </c>
      <c r="V84" s="202">
        <v>5.08</v>
      </c>
      <c r="W84" s="202">
        <v>11.07</v>
      </c>
      <c r="X84" s="202">
        <v>36.1</v>
      </c>
      <c r="Y84" s="202">
        <v>0</v>
      </c>
      <c r="Z84" s="202">
        <v>68.09</v>
      </c>
      <c r="AA84" s="202">
        <v>22.07</v>
      </c>
      <c r="AB84" s="202">
        <v>0</v>
      </c>
      <c r="AC84" s="202">
        <v>7.43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5.62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49.89</v>
      </c>
      <c r="L85" s="202">
        <v>62.86</v>
      </c>
      <c r="M85" s="202">
        <v>0</v>
      </c>
      <c r="N85" s="202">
        <v>28.9</v>
      </c>
      <c r="O85" s="202">
        <v>48.53</v>
      </c>
      <c r="P85" s="202">
        <v>55.14</v>
      </c>
      <c r="Q85" s="202">
        <v>2.67</v>
      </c>
      <c r="R85" s="202">
        <v>10.37</v>
      </c>
      <c r="S85" s="202">
        <v>6.45</v>
      </c>
      <c r="T85" s="202">
        <v>0</v>
      </c>
      <c r="U85" s="202">
        <v>234.74</v>
      </c>
      <c r="V85" s="202">
        <v>5.08</v>
      </c>
      <c r="W85" s="202">
        <v>11.07</v>
      </c>
      <c r="X85" s="202">
        <v>36.1</v>
      </c>
      <c r="Y85" s="202">
        <v>0</v>
      </c>
      <c r="Z85" s="202">
        <v>68.09</v>
      </c>
      <c r="AA85" s="202">
        <v>22.07</v>
      </c>
      <c r="AB85" s="202">
        <v>0</v>
      </c>
      <c r="AC85" s="202">
        <v>7.43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5.62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49.89</v>
      </c>
      <c r="L86" s="202">
        <v>62.86</v>
      </c>
      <c r="M86" s="202">
        <v>0</v>
      </c>
      <c r="N86" s="202">
        <v>28.9</v>
      </c>
      <c r="O86" s="202">
        <v>48.53</v>
      </c>
      <c r="P86" s="202">
        <v>55.14</v>
      </c>
      <c r="Q86" s="202">
        <v>2.67</v>
      </c>
      <c r="R86" s="202">
        <v>10.37</v>
      </c>
      <c r="S86" s="202">
        <v>6.45</v>
      </c>
      <c r="T86" s="202">
        <v>0</v>
      </c>
      <c r="U86" s="202">
        <v>234.74</v>
      </c>
      <c r="V86" s="202">
        <v>5.08</v>
      </c>
      <c r="W86" s="202">
        <v>11.07</v>
      </c>
      <c r="X86" s="202">
        <v>36.1</v>
      </c>
      <c r="Y86" s="202">
        <v>0</v>
      </c>
      <c r="Z86" s="202">
        <v>68.09</v>
      </c>
      <c r="AA86" s="202">
        <v>22.07</v>
      </c>
      <c r="AB86" s="202">
        <v>0</v>
      </c>
      <c r="AC86" s="202">
        <v>7.43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5.62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49.89</v>
      </c>
      <c r="L87" s="202">
        <v>19.27</v>
      </c>
      <c r="M87" s="202">
        <v>0</v>
      </c>
      <c r="N87" s="202">
        <v>28.9</v>
      </c>
      <c r="O87" s="202">
        <v>48.53</v>
      </c>
      <c r="P87" s="202">
        <v>55.14</v>
      </c>
      <c r="Q87" s="202">
        <v>2.67</v>
      </c>
      <c r="R87" s="202">
        <v>10.37</v>
      </c>
      <c r="S87" s="202">
        <v>6.45</v>
      </c>
      <c r="T87" s="202">
        <v>0</v>
      </c>
      <c r="U87" s="202">
        <v>234.74</v>
      </c>
      <c r="V87" s="202">
        <v>5.08</v>
      </c>
      <c r="W87" s="202">
        <v>11.07</v>
      </c>
      <c r="X87" s="202">
        <v>36.1</v>
      </c>
      <c r="Y87" s="202">
        <v>0</v>
      </c>
      <c r="Z87" s="202">
        <v>66.42</v>
      </c>
      <c r="AA87" s="202">
        <v>22.07</v>
      </c>
      <c r="AB87" s="202">
        <v>0</v>
      </c>
      <c r="AC87" s="202">
        <v>7.43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5.62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49.89</v>
      </c>
      <c r="L88" s="202">
        <v>19.27</v>
      </c>
      <c r="M88" s="202">
        <v>0</v>
      </c>
      <c r="N88" s="202">
        <v>28.9</v>
      </c>
      <c r="O88" s="202">
        <v>48.53</v>
      </c>
      <c r="P88" s="202">
        <v>55.14</v>
      </c>
      <c r="Q88" s="202">
        <v>2.67</v>
      </c>
      <c r="R88" s="202">
        <v>10.37</v>
      </c>
      <c r="S88" s="202">
        <v>6.45</v>
      </c>
      <c r="T88" s="202">
        <v>0</v>
      </c>
      <c r="U88" s="202">
        <v>234.74</v>
      </c>
      <c r="V88" s="202">
        <v>5.08</v>
      </c>
      <c r="W88" s="202">
        <v>11.07</v>
      </c>
      <c r="X88" s="202">
        <v>36.1</v>
      </c>
      <c r="Y88" s="202">
        <v>0</v>
      </c>
      <c r="Z88" s="202">
        <v>66.42</v>
      </c>
      <c r="AA88" s="202">
        <v>22.07</v>
      </c>
      <c r="AB88" s="202">
        <v>0</v>
      </c>
      <c r="AC88" s="202">
        <v>7.78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5.62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49.89</v>
      </c>
      <c r="L89" s="202">
        <v>19.27</v>
      </c>
      <c r="M89" s="202">
        <v>0</v>
      </c>
      <c r="N89" s="202">
        <v>28.9</v>
      </c>
      <c r="O89" s="202">
        <v>48.53</v>
      </c>
      <c r="P89" s="202">
        <v>55.14</v>
      </c>
      <c r="Q89" s="202">
        <v>2.67</v>
      </c>
      <c r="R89" s="202">
        <v>10.37</v>
      </c>
      <c r="S89" s="202">
        <v>6.45</v>
      </c>
      <c r="T89" s="202">
        <v>0</v>
      </c>
      <c r="U89" s="202">
        <v>234.74</v>
      </c>
      <c r="V89" s="202">
        <v>5.08</v>
      </c>
      <c r="W89" s="202">
        <v>11.07</v>
      </c>
      <c r="X89" s="202">
        <v>36.1</v>
      </c>
      <c r="Y89" s="202">
        <v>0</v>
      </c>
      <c r="Z89" s="202">
        <v>38.53</v>
      </c>
      <c r="AA89" s="202">
        <v>22.07</v>
      </c>
      <c r="AB89" s="202">
        <v>0</v>
      </c>
      <c r="AC89" s="202">
        <v>7.78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5.62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49.89</v>
      </c>
      <c r="L90" s="202">
        <v>19.27</v>
      </c>
      <c r="M90" s="202">
        <v>0</v>
      </c>
      <c r="N90" s="202">
        <v>28.9</v>
      </c>
      <c r="O90" s="202">
        <v>48.53</v>
      </c>
      <c r="P90" s="202">
        <v>55.14</v>
      </c>
      <c r="Q90" s="202">
        <v>2.67</v>
      </c>
      <c r="R90" s="202">
        <v>10.37</v>
      </c>
      <c r="S90" s="202">
        <v>6.45</v>
      </c>
      <c r="T90" s="202">
        <v>0</v>
      </c>
      <c r="U90" s="202">
        <v>234.74</v>
      </c>
      <c r="V90" s="202">
        <v>5.08</v>
      </c>
      <c r="W90" s="202">
        <v>11.07</v>
      </c>
      <c r="X90" s="202">
        <v>36.1</v>
      </c>
      <c r="Y90" s="202">
        <v>0</v>
      </c>
      <c r="Z90" s="202">
        <v>38.53</v>
      </c>
      <c r="AA90" s="202">
        <v>22.07</v>
      </c>
      <c r="AB90" s="202">
        <v>0</v>
      </c>
      <c r="AC90" s="202">
        <v>7.78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5.62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49.89</v>
      </c>
      <c r="L91" s="202">
        <v>19.27</v>
      </c>
      <c r="M91" s="202">
        <v>0</v>
      </c>
      <c r="N91" s="202">
        <v>28.9</v>
      </c>
      <c r="O91" s="202">
        <v>48.53</v>
      </c>
      <c r="P91" s="202">
        <v>55.14</v>
      </c>
      <c r="Q91" s="202">
        <v>2.67</v>
      </c>
      <c r="R91" s="202">
        <v>10.37</v>
      </c>
      <c r="S91" s="202">
        <v>6.45</v>
      </c>
      <c r="T91" s="202">
        <v>0</v>
      </c>
      <c r="U91" s="202">
        <v>234.74</v>
      </c>
      <c r="V91" s="202">
        <v>5.08</v>
      </c>
      <c r="W91" s="202">
        <v>11.07</v>
      </c>
      <c r="X91" s="202">
        <v>36.1</v>
      </c>
      <c r="Y91" s="202">
        <v>0</v>
      </c>
      <c r="Z91" s="202">
        <v>38.53</v>
      </c>
      <c r="AA91" s="202">
        <v>22.07</v>
      </c>
      <c r="AB91" s="202">
        <v>0</v>
      </c>
      <c r="AC91" s="202">
        <v>7.78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5.62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49.89</v>
      </c>
      <c r="L92" s="202">
        <v>19.27</v>
      </c>
      <c r="M92" s="202">
        <v>0</v>
      </c>
      <c r="N92" s="202">
        <v>28.9</v>
      </c>
      <c r="O92" s="202">
        <v>48.53</v>
      </c>
      <c r="P92" s="202">
        <v>55.14</v>
      </c>
      <c r="Q92" s="202">
        <v>2.67</v>
      </c>
      <c r="R92" s="202">
        <v>10.37</v>
      </c>
      <c r="S92" s="202">
        <v>6.45</v>
      </c>
      <c r="T92" s="202">
        <v>0</v>
      </c>
      <c r="U92" s="202">
        <v>234.74</v>
      </c>
      <c r="V92" s="202">
        <v>5.08</v>
      </c>
      <c r="W92" s="202">
        <v>11.07</v>
      </c>
      <c r="X92" s="202">
        <v>36.1</v>
      </c>
      <c r="Y92" s="202">
        <v>0</v>
      </c>
      <c r="Z92" s="202">
        <v>38.53</v>
      </c>
      <c r="AA92" s="202">
        <v>22.07</v>
      </c>
      <c r="AB92" s="202">
        <v>0</v>
      </c>
      <c r="AC92" s="202">
        <v>7.78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5.62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49.89</v>
      </c>
      <c r="L93" s="202">
        <v>19.27</v>
      </c>
      <c r="M93" s="202">
        <v>0</v>
      </c>
      <c r="N93" s="202">
        <v>28.9</v>
      </c>
      <c r="O93" s="202">
        <v>48.53</v>
      </c>
      <c r="P93" s="202">
        <v>55.14</v>
      </c>
      <c r="Q93" s="202">
        <v>2.67</v>
      </c>
      <c r="R93" s="202">
        <v>10.37</v>
      </c>
      <c r="S93" s="202">
        <v>6.45</v>
      </c>
      <c r="T93" s="202">
        <v>0</v>
      </c>
      <c r="U93" s="202">
        <v>234.74</v>
      </c>
      <c r="V93" s="202">
        <v>5.08</v>
      </c>
      <c r="W93" s="202">
        <v>11.07</v>
      </c>
      <c r="X93" s="202">
        <v>36.1</v>
      </c>
      <c r="Y93" s="202">
        <v>0</v>
      </c>
      <c r="Z93" s="202">
        <v>38.53</v>
      </c>
      <c r="AA93" s="202">
        <v>22.07</v>
      </c>
      <c r="AB93" s="202">
        <v>0</v>
      </c>
      <c r="AC93" s="202">
        <v>7.78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5.62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49.89</v>
      </c>
      <c r="L94" s="202">
        <v>19.27</v>
      </c>
      <c r="M94" s="202">
        <v>0</v>
      </c>
      <c r="N94" s="202">
        <v>28.9</v>
      </c>
      <c r="O94" s="202">
        <v>48.53</v>
      </c>
      <c r="P94" s="202">
        <v>55.14</v>
      </c>
      <c r="Q94" s="202">
        <v>2.67</v>
      </c>
      <c r="R94" s="202">
        <v>10.37</v>
      </c>
      <c r="S94" s="202">
        <v>6.45</v>
      </c>
      <c r="T94" s="202">
        <v>0</v>
      </c>
      <c r="U94" s="202">
        <v>234.74</v>
      </c>
      <c r="V94" s="202">
        <v>5.08</v>
      </c>
      <c r="W94" s="202">
        <v>11.07</v>
      </c>
      <c r="X94" s="202">
        <v>36.1</v>
      </c>
      <c r="Y94" s="202">
        <v>0</v>
      </c>
      <c r="Z94" s="202">
        <v>38.53</v>
      </c>
      <c r="AA94" s="202">
        <v>22.07</v>
      </c>
      <c r="AB94" s="202">
        <v>0</v>
      </c>
      <c r="AC94" s="202">
        <v>7.78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5.62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49.89</v>
      </c>
      <c r="L95" s="202">
        <v>19.27</v>
      </c>
      <c r="M95" s="202">
        <v>0</v>
      </c>
      <c r="N95" s="202">
        <v>28.9</v>
      </c>
      <c r="O95" s="202">
        <v>48.53</v>
      </c>
      <c r="P95" s="202">
        <v>55.14</v>
      </c>
      <c r="Q95" s="202">
        <v>2.67</v>
      </c>
      <c r="R95" s="202">
        <v>10.37</v>
      </c>
      <c r="S95" s="202">
        <v>6.45</v>
      </c>
      <c r="T95" s="202">
        <v>0</v>
      </c>
      <c r="U95" s="202">
        <v>234.74</v>
      </c>
      <c r="V95" s="202">
        <v>5.08</v>
      </c>
      <c r="W95" s="202">
        <v>11.07</v>
      </c>
      <c r="X95" s="202">
        <v>36.1</v>
      </c>
      <c r="Y95" s="202">
        <v>0</v>
      </c>
      <c r="Z95" s="202">
        <v>38.53</v>
      </c>
      <c r="AA95" s="202">
        <v>22.07</v>
      </c>
      <c r="AB95" s="202">
        <v>0</v>
      </c>
      <c r="AC95" s="202">
        <v>7.78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5.62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49.89</v>
      </c>
      <c r="L96" s="202">
        <v>19.27</v>
      </c>
      <c r="M96" s="202">
        <v>0</v>
      </c>
      <c r="N96" s="202">
        <v>28.9</v>
      </c>
      <c r="O96" s="202">
        <v>48.53</v>
      </c>
      <c r="P96" s="202">
        <v>55.14</v>
      </c>
      <c r="Q96" s="202">
        <v>2.67</v>
      </c>
      <c r="R96" s="202">
        <v>10.37</v>
      </c>
      <c r="S96" s="202">
        <v>6.45</v>
      </c>
      <c r="T96" s="202">
        <v>0</v>
      </c>
      <c r="U96" s="202">
        <v>234.74</v>
      </c>
      <c r="V96" s="202">
        <v>5.08</v>
      </c>
      <c r="W96" s="202">
        <v>11.07</v>
      </c>
      <c r="X96" s="202">
        <v>36.1</v>
      </c>
      <c r="Y96" s="202">
        <v>0</v>
      </c>
      <c r="Z96" s="202">
        <v>38.53</v>
      </c>
      <c r="AA96" s="202">
        <v>22.07</v>
      </c>
      <c r="AB96" s="202">
        <v>0</v>
      </c>
      <c r="AC96" s="202">
        <v>7.78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5.62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49.89</v>
      </c>
      <c r="L97" s="202">
        <v>19.27</v>
      </c>
      <c r="M97" s="202">
        <v>0</v>
      </c>
      <c r="N97" s="202">
        <v>28.9</v>
      </c>
      <c r="O97" s="202">
        <v>48.53</v>
      </c>
      <c r="P97" s="202">
        <v>55.14</v>
      </c>
      <c r="Q97" s="202">
        <v>2.67</v>
      </c>
      <c r="R97" s="202">
        <v>10.37</v>
      </c>
      <c r="S97" s="202">
        <v>6.45</v>
      </c>
      <c r="T97" s="202">
        <v>0</v>
      </c>
      <c r="U97" s="202">
        <v>234.74</v>
      </c>
      <c r="V97" s="202">
        <v>5.08</v>
      </c>
      <c r="W97" s="202">
        <v>11.07</v>
      </c>
      <c r="X97" s="202">
        <v>36.1</v>
      </c>
      <c r="Y97" s="202">
        <v>0</v>
      </c>
      <c r="Z97" s="202">
        <v>38.53</v>
      </c>
      <c r="AA97" s="202">
        <v>22.07</v>
      </c>
      <c r="AB97" s="202">
        <v>0</v>
      </c>
      <c r="AC97" s="202">
        <v>7.78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5.62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49.89</v>
      </c>
      <c r="L98" s="202">
        <v>19.27</v>
      </c>
      <c r="M98" s="202">
        <v>0</v>
      </c>
      <c r="N98" s="202">
        <v>28.9</v>
      </c>
      <c r="O98" s="202">
        <v>48.53</v>
      </c>
      <c r="P98" s="202">
        <v>55.14</v>
      </c>
      <c r="Q98" s="202">
        <v>2.67</v>
      </c>
      <c r="R98" s="202">
        <v>10.37</v>
      </c>
      <c r="S98" s="202">
        <v>6.45</v>
      </c>
      <c r="T98" s="202">
        <v>0</v>
      </c>
      <c r="U98" s="202">
        <v>234.74</v>
      </c>
      <c r="V98" s="202">
        <v>5.08</v>
      </c>
      <c r="W98" s="202">
        <v>11.07</v>
      </c>
      <c r="X98" s="202">
        <v>36.1</v>
      </c>
      <c r="Y98" s="202">
        <v>0</v>
      </c>
      <c r="Z98" s="202">
        <v>38.53</v>
      </c>
      <c r="AA98" s="202">
        <v>22.07</v>
      </c>
      <c r="AB98" s="202">
        <v>0</v>
      </c>
      <c r="AC98" s="202">
        <v>7.78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5.62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0.99484749999999988</v>
      </c>
      <c r="L99">
        <f t="shared" si="0"/>
        <v>0.97833499999999973</v>
      </c>
      <c r="M99">
        <f t="shared" si="0"/>
        <v>0</v>
      </c>
      <c r="N99">
        <f t="shared" si="0"/>
        <v>0.6936000000000011</v>
      </c>
      <c r="O99">
        <f t="shared" si="0"/>
        <v>1.1647200000000011</v>
      </c>
      <c r="P99">
        <f t="shared" si="0"/>
        <v>1.3696900000000005</v>
      </c>
      <c r="Q99">
        <f t="shared" si="0"/>
        <v>5.7927499999999951E-2</v>
      </c>
      <c r="R99">
        <f t="shared" si="0"/>
        <v>0.22661250000000008</v>
      </c>
      <c r="S99">
        <f t="shared" si="0"/>
        <v>0.14100750000000001</v>
      </c>
      <c r="T99">
        <f t="shared" si="0"/>
        <v>0</v>
      </c>
      <c r="U99">
        <f t="shared" si="0"/>
        <v>5.6337600000000077</v>
      </c>
      <c r="V99">
        <f t="shared" si="0"/>
        <v>9.6449999999999952E-2</v>
      </c>
      <c r="W99">
        <f t="shared" si="0"/>
        <v>0.23139500000000057</v>
      </c>
      <c r="X99">
        <f t="shared" si="0"/>
        <v>0.80016999999999938</v>
      </c>
      <c r="Y99">
        <f t="shared" si="0"/>
        <v>0</v>
      </c>
      <c r="Z99">
        <f t="shared" si="0"/>
        <v>1.2279499999999997</v>
      </c>
      <c r="AA99">
        <f t="shared" si="0"/>
        <v>0.52903499999999992</v>
      </c>
      <c r="AB99">
        <f t="shared" si="0"/>
        <v>0</v>
      </c>
      <c r="AC99">
        <f t="shared" si="0"/>
        <v>0.21766749999999951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0.18416999999999997</v>
      </c>
      <c r="AJ99">
        <f t="shared" si="0"/>
        <v>0</v>
      </c>
      <c r="AK99">
        <f t="shared" si="0"/>
        <v>1.1401825000000001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0.21835500000000002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2.84</v>
      </c>
      <c r="L3" s="202">
        <v>444.01</v>
      </c>
      <c r="M3" s="202">
        <v>35.450000000000003</v>
      </c>
      <c r="N3" s="202">
        <v>34.909999999999997</v>
      </c>
      <c r="O3" s="202">
        <v>0</v>
      </c>
      <c r="P3" s="202">
        <v>36.36</v>
      </c>
      <c r="Q3" s="202">
        <v>3.23</v>
      </c>
      <c r="R3" s="202">
        <v>12.53</v>
      </c>
      <c r="S3" s="202">
        <v>7.8</v>
      </c>
      <c r="T3" s="202">
        <v>0</v>
      </c>
      <c r="U3" s="202">
        <v>51.57</v>
      </c>
      <c r="V3" s="202">
        <v>5.78</v>
      </c>
      <c r="W3" s="202">
        <v>13.27</v>
      </c>
      <c r="X3" s="202">
        <v>43.6</v>
      </c>
      <c r="Y3" s="202">
        <v>0</v>
      </c>
      <c r="Z3" s="202">
        <v>74.84</v>
      </c>
      <c r="AA3" s="202">
        <v>26.65</v>
      </c>
      <c r="AB3" s="202">
        <v>0</v>
      </c>
      <c r="AC3" s="202">
        <v>9.7899999999999991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3.49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2.84</v>
      </c>
      <c r="L4" s="202">
        <v>444.01</v>
      </c>
      <c r="M4" s="202">
        <v>35.450000000000003</v>
      </c>
      <c r="N4" s="202">
        <v>34.909999999999997</v>
      </c>
      <c r="O4" s="202">
        <v>0</v>
      </c>
      <c r="P4" s="202">
        <v>36.36</v>
      </c>
      <c r="Q4" s="202">
        <v>3.23</v>
      </c>
      <c r="R4" s="202">
        <v>12.53</v>
      </c>
      <c r="S4" s="202">
        <v>7.8</v>
      </c>
      <c r="T4" s="202">
        <v>0</v>
      </c>
      <c r="U4" s="202">
        <v>51.57</v>
      </c>
      <c r="V4" s="202">
        <v>5.78</v>
      </c>
      <c r="W4" s="202">
        <v>13.27</v>
      </c>
      <c r="X4" s="202">
        <v>43.6</v>
      </c>
      <c r="Y4" s="202">
        <v>0</v>
      </c>
      <c r="Z4" s="202">
        <v>74.84</v>
      </c>
      <c r="AA4" s="202">
        <v>26.65</v>
      </c>
      <c r="AB4" s="202">
        <v>0</v>
      </c>
      <c r="AC4" s="202">
        <v>9.7899999999999991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3.49</v>
      </c>
      <c r="AJ4" s="202">
        <v>0</v>
      </c>
      <c r="AK4" s="202">
        <v>69.599999999999994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2.84</v>
      </c>
      <c r="L5" s="202">
        <v>444.01</v>
      </c>
      <c r="M5" s="202">
        <v>35.450000000000003</v>
      </c>
      <c r="N5" s="202">
        <v>34.909999999999997</v>
      </c>
      <c r="O5" s="202">
        <v>0</v>
      </c>
      <c r="P5" s="202">
        <v>36.36</v>
      </c>
      <c r="Q5" s="202">
        <v>3.23</v>
      </c>
      <c r="R5" s="202">
        <v>12.53</v>
      </c>
      <c r="S5" s="202">
        <v>7.8</v>
      </c>
      <c r="T5" s="202">
        <v>0</v>
      </c>
      <c r="U5" s="202">
        <v>51.57</v>
      </c>
      <c r="V5" s="202">
        <v>5.78</v>
      </c>
      <c r="W5" s="202">
        <v>13.27</v>
      </c>
      <c r="X5" s="202">
        <v>43.6</v>
      </c>
      <c r="Y5" s="202">
        <v>0</v>
      </c>
      <c r="Z5" s="202">
        <v>74.84</v>
      </c>
      <c r="AA5" s="202">
        <v>26.65</v>
      </c>
      <c r="AB5" s="202">
        <v>0</v>
      </c>
      <c r="AC5" s="202">
        <v>10.07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3.49</v>
      </c>
      <c r="AJ5" s="202">
        <v>0</v>
      </c>
      <c r="AK5" s="202">
        <v>69.599999999999994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2.84</v>
      </c>
      <c r="L6" s="202">
        <v>444.01</v>
      </c>
      <c r="M6" s="202">
        <v>35.450000000000003</v>
      </c>
      <c r="N6" s="202">
        <v>34.909999999999997</v>
      </c>
      <c r="O6" s="202">
        <v>0</v>
      </c>
      <c r="P6" s="202">
        <v>36.36</v>
      </c>
      <c r="Q6" s="202">
        <v>3.23</v>
      </c>
      <c r="R6" s="202">
        <v>12.53</v>
      </c>
      <c r="S6" s="202">
        <v>7.8</v>
      </c>
      <c r="T6" s="202">
        <v>0</v>
      </c>
      <c r="U6" s="202">
        <v>51.57</v>
      </c>
      <c r="V6" s="202">
        <v>5.78</v>
      </c>
      <c r="W6" s="202">
        <v>13.27</v>
      </c>
      <c r="X6" s="202">
        <v>43.6</v>
      </c>
      <c r="Y6" s="202">
        <v>0</v>
      </c>
      <c r="Z6" s="202">
        <v>74.84</v>
      </c>
      <c r="AA6" s="202">
        <v>26.65</v>
      </c>
      <c r="AB6" s="202">
        <v>0</v>
      </c>
      <c r="AC6" s="202">
        <v>10.07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3.49</v>
      </c>
      <c r="AJ6" s="202">
        <v>0</v>
      </c>
      <c r="AK6" s="202">
        <v>69.599999999999994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2.84</v>
      </c>
      <c r="L7" s="202">
        <v>356.42</v>
      </c>
      <c r="M7" s="202">
        <v>35.450000000000003</v>
      </c>
      <c r="N7" s="202">
        <v>34.909999999999997</v>
      </c>
      <c r="O7" s="202">
        <v>0</v>
      </c>
      <c r="P7" s="202">
        <v>36.36</v>
      </c>
      <c r="Q7" s="202">
        <v>3.23</v>
      </c>
      <c r="R7" s="202">
        <v>12.53</v>
      </c>
      <c r="S7" s="202">
        <v>7.8</v>
      </c>
      <c r="T7" s="202">
        <v>0</v>
      </c>
      <c r="U7" s="202">
        <v>51.57</v>
      </c>
      <c r="V7" s="202">
        <v>5.78</v>
      </c>
      <c r="W7" s="202">
        <v>13.09</v>
      </c>
      <c r="X7" s="202">
        <v>43.6</v>
      </c>
      <c r="Y7" s="202">
        <v>0</v>
      </c>
      <c r="Z7" s="202">
        <v>74.84</v>
      </c>
      <c r="AA7" s="202">
        <v>26.65</v>
      </c>
      <c r="AB7" s="202">
        <v>0</v>
      </c>
      <c r="AC7" s="202">
        <v>10.07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3.58</v>
      </c>
      <c r="AJ7" s="202">
        <v>0</v>
      </c>
      <c r="AK7" s="202">
        <v>50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2.84</v>
      </c>
      <c r="L8" s="202">
        <v>308.26</v>
      </c>
      <c r="M8" s="202">
        <v>35.450000000000003</v>
      </c>
      <c r="N8" s="202">
        <v>34.909999999999997</v>
      </c>
      <c r="O8" s="202">
        <v>0</v>
      </c>
      <c r="P8" s="202">
        <v>36.36</v>
      </c>
      <c r="Q8" s="202">
        <v>3.23</v>
      </c>
      <c r="R8" s="202">
        <v>12.53</v>
      </c>
      <c r="S8" s="202">
        <v>7.8</v>
      </c>
      <c r="T8" s="202">
        <v>0</v>
      </c>
      <c r="U8" s="202">
        <v>51.57</v>
      </c>
      <c r="V8" s="202">
        <v>5.78</v>
      </c>
      <c r="W8" s="202">
        <v>13.09</v>
      </c>
      <c r="X8" s="202">
        <v>43.6</v>
      </c>
      <c r="Y8" s="202">
        <v>0</v>
      </c>
      <c r="Z8" s="202">
        <v>74.84</v>
      </c>
      <c r="AA8" s="202">
        <v>26.65</v>
      </c>
      <c r="AB8" s="202">
        <v>0</v>
      </c>
      <c r="AC8" s="202">
        <v>9.7899999999999991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3.71</v>
      </c>
      <c r="AJ8" s="202">
        <v>0</v>
      </c>
      <c r="AK8" s="202">
        <v>50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2.84</v>
      </c>
      <c r="L9" s="202">
        <v>244.68</v>
      </c>
      <c r="M9" s="202">
        <v>35.450000000000003</v>
      </c>
      <c r="N9" s="202">
        <v>34.909999999999997</v>
      </c>
      <c r="O9" s="202">
        <v>0</v>
      </c>
      <c r="P9" s="202">
        <v>36.36</v>
      </c>
      <c r="Q9" s="202">
        <v>3.23</v>
      </c>
      <c r="R9" s="202">
        <v>12.53</v>
      </c>
      <c r="S9" s="202">
        <v>7.8</v>
      </c>
      <c r="T9" s="202">
        <v>0</v>
      </c>
      <c r="U9" s="202">
        <v>51.57</v>
      </c>
      <c r="V9" s="202">
        <v>5.78</v>
      </c>
      <c r="W9" s="202">
        <v>13.09</v>
      </c>
      <c r="X9" s="202">
        <v>43.6</v>
      </c>
      <c r="Y9" s="202">
        <v>0</v>
      </c>
      <c r="Z9" s="202">
        <v>74.84</v>
      </c>
      <c r="AA9" s="202">
        <v>26.65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6.09</v>
      </c>
      <c r="AJ9" s="202">
        <v>0</v>
      </c>
      <c r="AK9" s="202">
        <v>50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2.84</v>
      </c>
      <c r="L10" s="202">
        <v>244.68</v>
      </c>
      <c r="M10" s="202">
        <v>35.450000000000003</v>
      </c>
      <c r="N10" s="202">
        <v>34.909999999999997</v>
      </c>
      <c r="O10" s="202">
        <v>0</v>
      </c>
      <c r="P10" s="202">
        <v>36.36</v>
      </c>
      <c r="Q10" s="202">
        <v>3.23</v>
      </c>
      <c r="R10" s="202">
        <v>12.53</v>
      </c>
      <c r="S10" s="202">
        <v>7.8</v>
      </c>
      <c r="T10" s="202">
        <v>0</v>
      </c>
      <c r="U10" s="202">
        <v>51.57</v>
      </c>
      <c r="V10" s="202">
        <v>5.78</v>
      </c>
      <c r="W10" s="202">
        <v>13.09</v>
      </c>
      <c r="X10" s="202">
        <v>43.6</v>
      </c>
      <c r="Y10" s="202">
        <v>0</v>
      </c>
      <c r="Z10" s="202">
        <v>38.53</v>
      </c>
      <c r="AA10" s="202">
        <v>26.65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6.09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2.84</v>
      </c>
      <c r="L11" s="202">
        <v>244.68</v>
      </c>
      <c r="M11" s="202">
        <v>36.869999999999997</v>
      </c>
      <c r="N11" s="202">
        <v>34.909999999999997</v>
      </c>
      <c r="O11" s="202">
        <v>0</v>
      </c>
      <c r="P11" s="202">
        <v>36.36</v>
      </c>
      <c r="Q11" s="202">
        <v>3.23</v>
      </c>
      <c r="R11" s="202">
        <v>12.53</v>
      </c>
      <c r="S11" s="202">
        <v>7.8</v>
      </c>
      <c r="T11" s="202">
        <v>0</v>
      </c>
      <c r="U11" s="202">
        <v>51.57</v>
      </c>
      <c r="V11" s="202">
        <v>5.78</v>
      </c>
      <c r="W11" s="202">
        <v>13.09</v>
      </c>
      <c r="X11" s="202">
        <v>43.6</v>
      </c>
      <c r="Y11" s="202">
        <v>0</v>
      </c>
      <c r="Z11" s="202">
        <v>38.53</v>
      </c>
      <c r="AA11" s="202">
        <v>26.65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6.09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244.68</v>
      </c>
      <c r="M12" s="202">
        <v>36.869999999999997</v>
      </c>
      <c r="N12" s="202">
        <v>34.909999999999997</v>
      </c>
      <c r="O12" s="202">
        <v>0</v>
      </c>
      <c r="P12" s="202">
        <v>36.36</v>
      </c>
      <c r="Q12" s="202">
        <v>0</v>
      </c>
      <c r="R12" s="202">
        <v>3.85</v>
      </c>
      <c r="S12" s="202">
        <v>1.93</v>
      </c>
      <c r="T12" s="202">
        <v>0</v>
      </c>
      <c r="U12" s="202">
        <v>51.57</v>
      </c>
      <c r="V12" s="202">
        <v>5.78</v>
      </c>
      <c r="W12" s="202">
        <v>13.09</v>
      </c>
      <c r="X12" s="202">
        <v>43.6</v>
      </c>
      <c r="Y12" s="202">
        <v>0</v>
      </c>
      <c r="Z12" s="202">
        <v>38.53</v>
      </c>
      <c r="AA12" s="202">
        <v>26.65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6.09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244.68</v>
      </c>
      <c r="M13" s="202">
        <v>36.869999999999997</v>
      </c>
      <c r="N13" s="202">
        <v>34.909999999999997</v>
      </c>
      <c r="O13" s="202">
        <v>0</v>
      </c>
      <c r="P13" s="202">
        <v>36.36</v>
      </c>
      <c r="Q13" s="202">
        <v>0</v>
      </c>
      <c r="R13" s="202">
        <v>3.85</v>
      </c>
      <c r="S13" s="202">
        <v>1.93</v>
      </c>
      <c r="T13" s="202">
        <v>0</v>
      </c>
      <c r="U13" s="202">
        <v>51.57</v>
      </c>
      <c r="V13" s="202">
        <v>5.78</v>
      </c>
      <c r="W13" s="202">
        <v>13.09</v>
      </c>
      <c r="X13" s="202">
        <v>43.6</v>
      </c>
      <c r="Y13" s="202">
        <v>0</v>
      </c>
      <c r="Z13" s="202">
        <v>38.53</v>
      </c>
      <c r="AA13" s="202">
        <v>26.65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</v>
      </c>
      <c r="AJ13" s="202">
        <v>0</v>
      </c>
      <c r="AK13" s="202">
        <v>50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244.68</v>
      </c>
      <c r="M14" s="202">
        <v>36.869999999999997</v>
      </c>
      <c r="N14" s="202">
        <v>34.909999999999997</v>
      </c>
      <c r="O14" s="202">
        <v>0</v>
      </c>
      <c r="P14" s="202">
        <v>36.36</v>
      </c>
      <c r="Q14" s="202">
        <v>0</v>
      </c>
      <c r="R14" s="202">
        <v>3.85</v>
      </c>
      <c r="S14" s="202">
        <v>1.93</v>
      </c>
      <c r="T14" s="202">
        <v>0</v>
      </c>
      <c r="U14" s="202">
        <v>51.57</v>
      </c>
      <c r="V14" s="202">
        <v>5.78</v>
      </c>
      <c r="W14" s="202">
        <v>13.09</v>
      </c>
      <c r="X14" s="202">
        <v>43.6</v>
      </c>
      <c r="Y14" s="202">
        <v>0</v>
      </c>
      <c r="Z14" s="202">
        <v>38.53</v>
      </c>
      <c r="AA14" s="202">
        <v>26.65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6.09</v>
      </c>
      <c r="AJ14" s="202">
        <v>0</v>
      </c>
      <c r="AK14" s="202">
        <v>50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244.68</v>
      </c>
      <c r="M15" s="202">
        <v>35.450000000000003</v>
      </c>
      <c r="N15" s="202">
        <v>34.909999999999997</v>
      </c>
      <c r="O15" s="202">
        <v>0</v>
      </c>
      <c r="P15" s="202">
        <v>36.36</v>
      </c>
      <c r="Q15" s="202">
        <v>0</v>
      </c>
      <c r="R15" s="202">
        <v>3.85</v>
      </c>
      <c r="S15" s="202">
        <v>1.93</v>
      </c>
      <c r="T15" s="202">
        <v>0</v>
      </c>
      <c r="U15" s="202">
        <v>51.57</v>
      </c>
      <c r="V15" s="202">
        <v>5.78</v>
      </c>
      <c r="W15" s="202">
        <v>13.27</v>
      </c>
      <c r="X15" s="202">
        <v>43.6</v>
      </c>
      <c r="Y15" s="202">
        <v>0</v>
      </c>
      <c r="Z15" s="202">
        <v>38.53</v>
      </c>
      <c r="AA15" s="202">
        <v>26.65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6.09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244.68</v>
      </c>
      <c r="M16" s="202">
        <v>35.450000000000003</v>
      </c>
      <c r="N16" s="202">
        <v>34.909999999999997</v>
      </c>
      <c r="O16" s="202">
        <v>0</v>
      </c>
      <c r="P16" s="202">
        <v>36.36</v>
      </c>
      <c r="Q16" s="202">
        <v>0</v>
      </c>
      <c r="R16" s="202">
        <v>3.85</v>
      </c>
      <c r="S16" s="202">
        <v>1.93</v>
      </c>
      <c r="T16" s="202">
        <v>0</v>
      </c>
      <c r="U16" s="202">
        <v>51.57</v>
      </c>
      <c r="V16" s="202">
        <v>5.78</v>
      </c>
      <c r="W16" s="202">
        <v>6.74</v>
      </c>
      <c r="X16" s="202">
        <v>43.6</v>
      </c>
      <c r="Y16" s="202">
        <v>0</v>
      </c>
      <c r="Z16" s="202">
        <v>38.53</v>
      </c>
      <c r="AA16" s="202">
        <v>26.65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6.09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244.68</v>
      </c>
      <c r="M17" s="202">
        <v>35.450000000000003</v>
      </c>
      <c r="N17" s="202">
        <v>34.909999999999997</v>
      </c>
      <c r="O17" s="202">
        <v>0</v>
      </c>
      <c r="P17" s="202">
        <v>36.36</v>
      </c>
      <c r="Q17" s="202">
        <v>0</v>
      </c>
      <c r="R17" s="202">
        <v>3.85</v>
      </c>
      <c r="S17" s="202">
        <v>1.93</v>
      </c>
      <c r="T17" s="202">
        <v>0</v>
      </c>
      <c r="U17" s="202">
        <v>51.57</v>
      </c>
      <c r="V17" s="202">
        <v>5.78</v>
      </c>
      <c r="W17" s="202">
        <v>6.74</v>
      </c>
      <c r="X17" s="202">
        <v>22.16</v>
      </c>
      <c r="Y17" s="202">
        <v>0</v>
      </c>
      <c r="Z17" s="202">
        <v>38.53</v>
      </c>
      <c r="AA17" s="202">
        <v>6.74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6.09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244.68</v>
      </c>
      <c r="M18" s="202">
        <v>35.450000000000003</v>
      </c>
      <c r="N18" s="202">
        <v>34.909999999999997</v>
      </c>
      <c r="O18" s="202">
        <v>0</v>
      </c>
      <c r="P18" s="202">
        <v>36.36</v>
      </c>
      <c r="Q18" s="202">
        <v>0</v>
      </c>
      <c r="R18" s="202">
        <v>3.85</v>
      </c>
      <c r="S18" s="202">
        <v>1.93</v>
      </c>
      <c r="T18" s="202">
        <v>0</v>
      </c>
      <c r="U18" s="202">
        <v>51.57</v>
      </c>
      <c r="V18" s="202">
        <v>5.78</v>
      </c>
      <c r="W18" s="202">
        <v>6.74</v>
      </c>
      <c r="X18" s="202">
        <v>22.16</v>
      </c>
      <c r="Y18" s="202">
        <v>0</v>
      </c>
      <c r="Z18" s="202">
        <v>38.53</v>
      </c>
      <c r="AA18" s="202">
        <v>6.74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6.09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244.68</v>
      </c>
      <c r="M19" s="202">
        <v>35.450000000000003</v>
      </c>
      <c r="N19" s="202">
        <v>34.909999999999997</v>
      </c>
      <c r="O19" s="202">
        <v>0</v>
      </c>
      <c r="P19" s="202">
        <v>36.36</v>
      </c>
      <c r="Q19" s="202">
        <v>0</v>
      </c>
      <c r="R19" s="202">
        <v>3.85</v>
      </c>
      <c r="S19" s="202">
        <v>1.93</v>
      </c>
      <c r="T19" s="202">
        <v>0</v>
      </c>
      <c r="U19" s="202">
        <v>51.57</v>
      </c>
      <c r="V19" s="202">
        <v>5.78</v>
      </c>
      <c r="W19" s="202">
        <v>6.74</v>
      </c>
      <c r="X19" s="202">
        <v>22.16</v>
      </c>
      <c r="Y19" s="202">
        <v>0</v>
      </c>
      <c r="Z19" s="202">
        <v>38.53</v>
      </c>
      <c r="AA19" s="202">
        <v>6.74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6.43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244.68</v>
      </c>
      <c r="M20" s="202">
        <v>35.450000000000003</v>
      </c>
      <c r="N20" s="202">
        <v>34.909999999999997</v>
      </c>
      <c r="O20" s="202">
        <v>0</v>
      </c>
      <c r="P20" s="202">
        <v>36.36</v>
      </c>
      <c r="Q20" s="202">
        <v>0</v>
      </c>
      <c r="R20" s="202">
        <v>3.85</v>
      </c>
      <c r="S20" s="202">
        <v>1.93</v>
      </c>
      <c r="T20" s="202">
        <v>0</v>
      </c>
      <c r="U20" s="202">
        <v>51.57</v>
      </c>
      <c r="V20" s="202">
        <v>5.78</v>
      </c>
      <c r="W20" s="202">
        <v>6.74</v>
      </c>
      <c r="X20" s="202">
        <v>22.16</v>
      </c>
      <c r="Y20" s="202">
        <v>0</v>
      </c>
      <c r="Z20" s="202">
        <v>38.53</v>
      </c>
      <c r="AA20" s="202">
        <v>26.65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6.43</v>
      </c>
      <c r="AJ20" s="202">
        <v>0</v>
      </c>
      <c r="AK20" s="202">
        <v>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244.68</v>
      </c>
      <c r="M21" s="202">
        <v>35.450000000000003</v>
      </c>
      <c r="N21" s="202">
        <v>34.909999999999997</v>
      </c>
      <c r="O21" s="202">
        <v>0</v>
      </c>
      <c r="P21" s="202">
        <v>36.36</v>
      </c>
      <c r="Q21" s="202">
        <v>0</v>
      </c>
      <c r="R21" s="202">
        <v>3.85</v>
      </c>
      <c r="S21" s="202">
        <v>1.93</v>
      </c>
      <c r="T21" s="202">
        <v>0</v>
      </c>
      <c r="U21" s="202">
        <v>51.57</v>
      </c>
      <c r="V21" s="202">
        <v>5.78</v>
      </c>
      <c r="W21" s="202">
        <v>6.74</v>
      </c>
      <c r="X21" s="202">
        <v>22.16</v>
      </c>
      <c r="Y21" s="202">
        <v>0</v>
      </c>
      <c r="Z21" s="202">
        <v>38.53</v>
      </c>
      <c r="AA21" s="202">
        <v>6.74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6.09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244.68</v>
      </c>
      <c r="M22" s="202">
        <v>35.450000000000003</v>
      </c>
      <c r="N22" s="202">
        <v>34.909999999999997</v>
      </c>
      <c r="O22" s="202">
        <v>0</v>
      </c>
      <c r="P22" s="202">
        <v>36.36</v>
      </c>
      <c r="Q22" s="202">
        <v>0</v>
      </c>
      <c r="R22" s="202">
        <v>3.85</v>
      </c>
      <c r="S22" s="202">
        <v>1.93</v>
      </c>
      <c r="T22" s="202">
        <v>0</v>
      </c>
      <c r="U22" s="202">
        <v>51.57</v>
      </c>
      <c r="V22" s="202">
        <v>5.78</v>
      </c>
      <c r="W22" s="202">
        <v>6.74</v>
      </c>
      <c r="X22" s="202">
        <v>22.16</v>
      </c>
      <c r="Y22" s="202">
        <v>0</v>
      </c>
      <c r="Z22" s="202">
        <v>38.53</v>
      </c>
      <c r="AA22" s="202">
        <v>6.74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6.09</v>
      </c>
      <c r="AJ22" s="202">
        <v>0</v>
      </c>
      <c r="AK22" s="202">
        <v>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244.68</v>
      </c>
      <c r="M23" s="202">
        <v>26.6</v>
      </c>
      <c r="N23" s="202">
        <v>34.909999999999997</v>
      </c>
      <c r="O23" s="202">
        <v>0</v>
      </c>
      <c r="P23" s="202">
        <v>36.36</v>
      </c>
      <c r="Q23" s="202">
        <v>0</v>
      </c>
      <c r="R23" s="202">
        <v>3.85</v>
      </c>
      <c r="S23" s="202">
        <v>1.93</v>
      </c>
      <c r="T23" s="202">
        <v>0</v>
      </c>
      <c r="U23" s="202">
        <v>51.57</v>
      </c>
      <c r="V23" s="202">
        <v>5.78</v>
      </c>
      <c r="W23" s="202">
        <v>6.74</v>
      </c>
      <c r="X23" s="202">
        <v>22.16</v>
      </c>
      <c r="Y23" s="202">
        <v>0</v>
      </c>
      <c r="Z23" s="202">
        <v>38.53</v>
      </c>
      <c r="AA23" s="202">
        <v>6.74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6.09</v>
      </c>
      <c r="AJ23" s="202">
        <v>0</v>
      </c>
      <c r="AK23" s="202">
        <v>50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244.68</v>
      </c>
      <c r="M24" s="202">
        <v>26.6</v>
      </c>
      <c r="N24" s="202">
        <v>34.909999999999997</v>
      </c>
      <c r="O24" s="202">
        <v>0</v>
      </c>
      <c r="P24" s="202">
        <v>36.36</v>
      </c>
      <c r="Q24" s="202">
        <v>0</v>
      </c>
      <c r="R24" s="202">
        <v>3.85</v>
      </c>
      <c r="S24" s="202">
        <v>1.93</v>
      </c>
      <c r="T24" s="202">
        <v>0</v>
      </c>
      <c r="U24" s="202">
        <v>51.57</v>
      </c>
      <c r="V24" s="202">
        <v>5.78</v>
      </c>
      <c r="W24" s="202">
        <v>6.74</v>
      </c>
      <c r="X24" s="202">
        <v>22.16</v>
      </c>
      <c r="Y24" s="202">
        <v>0</v>
      </c>
      <c r="Z24" s="202">
        <v>38.53</v>
      </c>
      <c r="AA24" s="202">
        <v>6.74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6.09</v>
      </c>
      <c r="AJ24" s="202">
        <v>0</v>
      </c>
      <c r="AK24" s="202">
        <v>50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2.84</v>
      </c>
      <c r="L25" s="202">
        <v>244.68</v>
      </c>
      <c r="M25" s="202">
        <v>26.6</v>
      </c>
      <c r="N25" s="202">
        <v>34.909999999999997</v>
      </c>
      <c r="O25" s="202">
        <v>0</v>
      </c>
      <c r="P25" s="202">
        <v>36.36</v>
      </c>
      <c r="Q25" s="202">
        <v>3.23</v>
      </c>
      <c r="R25" s="202">
        <v>12.37</v>
      </c>
      <c r="S25" s="202">
        <v>7.8</v>
      </c>
      <c r="T25" s="202">
        <v>0</v>
      </c>
      <c r="U25" s="202">
        <v>51.57</v>
      </c>
      <c r="V25" s="202">
        <v>5.78</v>
      </c>
      <c r="W25" s="202">
        <v>6.74</v>
      </c>
      <c r="X25" s="202">
        <v>41.42</v>
      </c>
      <c r="Y25" s="202">
        <v>0</v>
      </c>
      <c r="Z25" s="202">
        <v>38.53</v>
      </c>
      <c r="AA25" s="202">
        <v>26.65</v>
      </c>
      <c r="AB25" s="202">
        <v>0</v>
      </c>
      <c r="AC25" s="202">
        <v>10.43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4.79</v>
      </c>
      <c r="AJ25" s="202">
        <v>0</v>
      </c>
      <c r="AK25" s="202">
        <v>50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2.84</v>
      </c>
      <c r="L26" s="202">
        <v>244.68</v>
      </c>
      <c r="M26" s="202">
        <v>26.6</v>
      </c>
      <c r="N26" s="202">
        <v>34.909999999999997</v>
      </c>
      <c r="O26" s="202">
        <v>0</v>
      </c>
      <c r="P26" s="202">
        <v>36.36</v>
      </c>
      <c r="Q26" s="202">
        <v>3.23</v>
      </c>
      <c r="R26" s="202">
        <v>12.53</v>
      </c>
      <c r="S26" s="202">
        <v>7.8</v>
      </c>
      <c r="T26" s="202">
        <v>0</v>
      </c>
      <c r="U26" s="202">
        <v>51.57</v>
      </c>
      <c r="V26" s="202">
        <v>5.78</v>
      </c>
      <c r="W26" s="202">
        <v>13.27</v>
      </c>
      <c r="X26" s="202">
        <v>43.6</v>
      </c>
      <c r="Y26" s="202">
        <v>0</v>
      </c>
      <c r="Z26" s="202">
        <v>57.8</v>
      </c>
      <c r="AA26" s="202">
        <v>26.65</v>
      </c>
      <c r="AB26" s="202">
        <v>0</v>
      </c>
      <c r="AC26" s="202">
        <v>10.43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4.9400000000000004</v>
      </c>
      <c r="AJ26" s="202">
        <v>0</v>
      </c>
      <c r="AK26" s="202">
        <v>50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2.84</v>
      </c>
      <c r="L27" s="202">
        <v>244.68</v>
      </c>
      <c r="M27" s="202">
        <v>26.6</v>
      </c>
      <c r="N27" s="202">
        <v>34.909999999999997</v>
      </c>
      <c r="O27" s="202">
        <v>0</v>
      </c>
      <c r="P27" s="202">
        <v>36.36</v>
      </c>
      <c r="Q27" s="202">
        <v>3.23</v>
      </c>
      <c r="R27" s="202">
        <v>12.53</v>
      </c>
      <c r="S27" s="202">
        <v>7.8</v>
      </c>
      <c r="T27" s="202">
        <v>0</v>
      </c>
      <c r="U27" s="202">
        <v>51.57</v>
      </c>
      <c r="V27" s="202">
        <v>5.78</v>
      </c>
      <c r="W27" s="202">
        <v>13.27</v>
      </c>
      <c r="X27" s="202">
        <v>43.6</v>
      </c>
      <c r="Y27" s="202">
        <v>0</v>
      </c>
      <c r="Z27" s="202">
        <v>57.8</v>
      </c>
      <c r="AA27" s="202">
        <v>26.65</v>
      </c>
      <c r="AB27" s="202">
        <v>0</v>
      </c>
      <c r="AC27" s="202">
        <v>10.43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4.8600000000000003</v>
      </c>
      <c r="AJ27" s="202">
        <v>0</v>
      </c>
      <c r="AK27" s="202">
        <v>50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1.5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2.84</v>
      </c>
      <c r="L28" s="202">
        <v>244.68</v>
      </c>
      <c r="M28" s="202">
        <v>26.6</v>
      </c>
      <c r="N28" s="202">
        <v>34.909999999999997</v>
      </c>
      <c r="O28" s="202">
        <v>0</v>
      </c>
      <c r="P28" s="202">
        <v>36.36</v>
      </c>
      <c r="Q28" s="202">
        <v>3.23</v>
      </c>
      <c r="R28" s="202">
        <v>12.53</v>
      </c>
      <c r="S28" s="202">
        <v>7.8</v>
      </c>
      <c r="T28" s="202">
        <v>0</v>
      </c>
      <c r="U28" s="202">
        <v>51.57</v>
      </c>
      <c r="V28" s="202">
        <v>5.78</v>
      </c>
      <c r="W28" s="202">
        <v>13.27</v>
      </c>
      <c r="X28" s="202">
        <v>43.6</v>
      </c>
      <c r="Y28" s="202">
        <v>0</v>
      </c>
      <c r="Z28" s="202">
        <v>57.8</v>
      </c>
      <c r="AA28" s="202">
        <v>26.65</v>
      </c>
      <c r="AB28" s="202">
        <v>0</v>
      </c>
      <c r="AC28" s="202">
        <v>10.43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4.78</v>
      </c>
      <c r="AJ28" s="202">
        <v>0</v>
      </c>
      <c r="AK28" s="202">
        <v>50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1.58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2.84</v>
      </c>
      <c r="L29" s="202">
        <v>244.68</v>
      </c>
      <c r="M29" s="202">
        <v>26.6</v>
      </c>
      <c r="N29" s="202">
        <v>34.909999999999997</v>
      </c>
      <c r="O29" s="202">
        <v>0</v>
      </c>
      <c r="P29" s="202">
        <v>36.36</v>
      </c>
      <c r="Q29" s="202">
        <v>3.23</v>
      </c>
      <c r="R29" s="202">
        <v>12.53</v>
      </c>
      <c r="S29" s="202">
        <v>7.8</v>
      </c>
      <c r="T29" s="202">
        <v>0</v>
      </c>
      <c r="U29" s="202">
        <v>51.57</v>
      </c>
      <c r="V29" s="202">
        <v>5.78</v>
      </c>
      <c r="W29" s="202">
        <v>13.27</v>
      </c>
      <c r="X29" s="202">
        <v>43.6</v>
      </c>
      <c r="Y29" s="202">
        <v>0</v>
      </c>
      <c r="Z29" s="202">
        <v>57.8</v>
      </c>
      <c r="AA29" s="202">
        <v>26.65</v>
      </c>
      <c r="AB29" s="202">
        <v>0</v>
      </c>
      <c r="AC29" s="202">
        <v>10.43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4.7</v>
      </c>
      <c r="AJ29" s="202">
        <v>0</v>
      </c>
      <c r="AK29" s="202">
        <v>50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3.44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2.84</v>
      </c>
      <c r="L30" s="202">
        <v>244.68</v>
      </c>
      <c r="M30" s="202">
        <v>26.6</v>
      </c>
      <c r="N30" s="202">
        <v>34.909999999999997</v>
      </c>
      <c r="O30" s="202">
        <v>0</v>
      </c>
      <c r="P30" s="202">
        <v>36.36</v>
      </c>
      <c r="Q30" s="202">
        <v>3.23</v>
      </c>
      <c r="R30" s="202">
        <v>12.53</v>
      </c>
      <c r="S30" s="202">
        <v>7.8</v>
      </c>
      <c r="T30" s="202">
        <v>0</v>
      </c>
      <c r="U30" s="202">
        <v>51.57</v>
      </c>
      <c r="V30" s="202">
        <v>5.78</v>
      </c>
      <c r="W30" s="202">
        <v>13.27</v>
      </c>
      <c r="X30" s="202">
        <v>43.6</v>
      </c>
      <c r="Y30" s="202">
        <v>0</v>
      </c>
      <c r="Z30" s="202">
        <v>57.8</v>
      </c>
      <c r="AA30" s="202">
        <v>26.65</v>
      </c>
      <c r="AB30" s="202">
        <v>0</v>
      </c>
      <c r="AC30" s="202">
        <v>10.43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4.62</v>
      </c>
      <c r="AJ30" s="202">
        <v>0</v>
      </c>
      <c r="AK30" s="202">
        <v>50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6.7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2.84</v>
      </c>
      <c r="L31" s="202">
        <v>244.68</v>
      </c>
      <c r="M31" s="202">
        <v>26.6</v>
      </c>
      <c r="N31" s="202">
        <v>34.909999999999997</v>
      </c>
      <c r="O31" s="202">
        <v>0</v>
      </c>
      <c r="P31" s="202">
        <v>36.36</v>
      </c>
      <c r="Q31" s="202">
        <v>3.23</v>
      </c>
      <c r="R31" s="202">
        <v>12.53</v>
      </c>
      <c r="S31" s="202">
        <v>7.8</v>
      </c>
      <c r="T31" s="202">
        <v>0</v>
      </c>
      <c r="U31" s="202">
        <v>51.57</v>
      </c>
      <c r="V31" s="202">
        <v>5.78</v>
      </c>
      <c r="W31" s="202">
        <v>13.27</v>
      </c>
      <c r="X31" s="202">
        <v>43.6</v>
      </c>
      <c r="Y31" s="202">
        <v>0</v>
      </c>
      <c r="Z31" s="202">
        <v>57.8</v>
      </c>
      <c r="AA31" s="202">
        <v>26.65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5.89</v>
      </c>
      <c r="AJ31" s="202">
        <v>0</v>
      </c>
      <c r="AK31" s="202">
        <v>50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9.86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244.68</v>
      </c>
      <c r="M32" s="202">
        <v>26.6</v>
      </c>
      <c r="N32" s="202">
        <v>34.909999999999997</v>
      </c>
      <c r="O32" s="202">
        <v>0</v>
      </c>
      <c r="P32" s="202">
        <v>36.36</v>
      </c>
      <c r="Q32" s="202">
        <v>0</v>
      </c>
      <c r="R32" s="202">
        <v>3.85</v>
      </c>
      <c r="S32" s="202">
        <v>1.93</v>
      </c>
      <c r="T32" s="202">
        <v>0</v>
      </c>
      <c r="U32" s="202">
        <v>51.57</v>
      </c>
      <c r="V32" s="202">
        <v>5.78</v>
      </c>
      <c r="W32" s="202">
        <v>6.74</v>
      </c>
      <c r="X32" s="202">
        <v>22.16</v>
      </c>
      <c r="Y32" s="202">
        <v>0</v>
      </c>
      <c r="Z32" s="202">
        <v>38.53</v>
      </c>
      <c r="AA32" s="202">
        <v>26.65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6</v>
      </c>
      <c r="AJ32" s="202">
        <v>0</v>
      </c>
      <c r="AK32" s="202">
        <v>50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11.7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244.68</v>
      </c>
      <c r="M33" s="202">
        <v>26.6</v>
      </c>
      <c r="N33" s="202">
        <v>34.909999999999997</v>
      </c>
      <c r="O33" s="202">
        <v>0</v>
      </c>
      <c r="P33" s="202">
        <v>36.36</v>
      </c>
      <c r="Q33" s="202">
        <v>0</v>
      </c>
      <c r="R33" s="202">
        <v>3.85</v>
      </c>
      <c r="S33" s="202">
        <v>1.93</v>
      </c>
      <c r="T33" s="202">
        <v>0</v>
      </c>
      <c r="U33" s="202">
        <v>51.57</v>
      </c>
      <c r="V33" s="202">
        <v>5.78</v>
      </c>
      <c r="W33" s="202">
        <v>6.74</v>
      </c>
      <c r="X33" s="202">
        <v>22.16</v>
      </c>
      <c r="Y33" s="202">
        <v>0</v>
      </c>
      <c r="Z33" s="202">
        <v>38.96</v>
      </c>
      <c r="AA33" s="202">
        <v>6.74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6</v>
      </c>
      <c r="AJ33" s="202">
        <v>0</v>
      </c>
      <c r="AK33" s="202">
        <v>50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11.7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244.68</v>
      </c>
      <c r="M34" s="202">
        <v>26.6</v>
      </c>
      <c r="N34" s="202">
        <v>34.909999999999997</v>
      </c>
      <c r="O34" s="202">
        <v>0</v>
      </c>
      <c r="P34" s="202">
        <v>36.36</v>
      </c>
      <c r="Q34" s="202">
        <v>0</v>
      </c>
      <c r="R34" s="202">
        <v>3.85</v>
      </c>
      <c r="S34" s="202">
        <v>1.93</v>
      </c>
      <c r="T34" s="202">
        <v>0</v>
      </c>
      <c r="U34" s="202">
        <v>51.57</v>
      </c>
      <c r="V34" s="202">
        <v>5.78</v>
      </c>
      <c r="W34" s="202">
        <v>6.74</v>
      </c>
      <c r="X34" s="202">
        <v>22.16</v>
      </c>
      <c r="Y34" s="202">
        <v>0</v>
      </c>
      <c r="Z34" s="202">
        <v>38.53</v>
      </c>
      <c r="AA34" s="202">
        <v>6.74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6</v>
      </c>
      <c r="AJ34" s="202">
        <v>0</v>
      </c>
      <c r="AK34" s="202">
        <v>50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11.7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254</v>
      </c>
      <c r="M35" s="202">
        <v>26.6</v>
      </c>
      <c r="N35" s="202">
        <v>34.909999999999997</v>
      </c>
      <c r="O35" s="202">
        <v>0</v>
      </c>
      <c r="P35" s="202">
        <v>36.36</v>
      </c>
      <c r="Q35" s="202">
        <v>0</v>
      </c>
      <c r="R35" s="202">
        <v>3.85</v>
      </c>
      <c r="S35" s="202">
        <v>1.93</v>
      </c>
      <c r="T35" s="202">
        <v>0</v>
      </c>
      <c r="U35" s="202">
        <v>51.57</v>
      </c>
      <c r="V35" s="202">
        <v>5.78</v>
      </c>
      <c r="W35" s="202">
        <v>6.74</v>
      </c>
      <c r="X35" s="202">
        <v>22.16</v>
      </c>
      <c r="Y35" s="202">
        <v>0</v>
      </c>
      <c r="Z35" s="202">
        <v>33.04</v>
      </c>
      <c r="AA35" s="202">
        <v>6.74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</v>
      </c>
      <c r="AJ35" s="202">
        <v>0</v>
      </c>
      <c r="AK35" s="202">
        <v>50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17.7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254</v>
      </c>
      <c r="M36" s="202">
        <v>26.6</v>
      </c>
      <c r="N36" s="202">
        <v>34.909999999999997</v>
      </c>
      <c r="O36" s="202">
        <v>0</v>
      </c>
      <c r="P36" s="202">
        <v>36.36</v>
      </c>
      <c r="Q36" s="202">
        <v>0</v>
      </c>
      <c r="R36" s="202">
        <v>3.85</v>
      </c>
      <c r="S36" s="202">
        <v>1.93</v>
      </c>
      <c r="T36" s="202">
        <v>0</v>
      </c>
      <c r="U36" s="202">
        <v>51.57</v>
      </c>
      <c r="V36" s="202">
        <v>5.78</v>
      </c>
      <c r="W36" s="202">
        <v>6.74</v>
      </c>
      <c r="X36" s="202">
        <v>22.16</v>
      </c>
      <c r="Y36" s="202">
        <v>0</v>
      </c>
      <c r="Z36" s="202">
        <v>33.04</v>
      </c>
      <c r="AA36" s="202">
        <v>6.74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6</v>
      </c>
      <c r="AJ36" s="202">
        <v>0</v>
      </c>
      <c r="AK36" s="202">
        <v>50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17.7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254</v>
      </c>
      <c r="M37" s="202">
        <v>26.6</v>
      </c>
      <c r="N37" s="202">
        <v>34.909999999999997</v>
      </c>
      <c r="O37" s="202">
        <v>0</v>
      </c>
      <c r="P37" s="202">
        <v>36.36</v>
      </c>
      <c r="Q37" s="202">
        <v>0.99</v>
      </c>
      <c r="R37" s="202">
        <v>3.94</v>
      </c>
      <c r="S37" s="202">
        <v>2.19</v>
      </c>
      <c r="T37" s="202">
        <v>0</v>
      </c>
      <c r="U37" s="202">
        <v>51.57</v>
      </c>
      <c r="V37" s="202">
        <v>5.78</v>
      </c>
      <c r="W37" s="202">
        <v>6.74</v>
      </c>
      <c r="X37" s="202">
        <v>22.16</v>
      </c>
      <c r="Y37" s="202">
        <v>0</v>
      </c>
      <c r="Z37" s="202">
        <v>30.74</v>
      </c>
      <c r="AA37" s="202">
        <v>6.74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5.89</v>
      </c>
      <c r="AJ37" s="202">
        <v>0</v>
      </c>
      <c r="AK37" s="202">
        <v>57.8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17.7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254</v>
      </c>
      <c r="M38" s="202">
        <v>26.6</v>
      </c>
      <c r="N38" s="202">
        <v>34.909999999999997</v>
      </c>
      <c r="O38" s="202">
        <v>0</v>
      </c>
      <c r="P38" s="202">
        <v>36.36</v>
      </c>
      <c r="Q38" s="202">
        <v>0.99</v>
      </c>
      <c r="R38" s="202">
        <v>3.94</v>
      </c>
      <c r="S38" s="202">
        <v>2.19</v>
      </c>
      <c r="T38" s="202">
        <v>0</v>
      </c>
      <c r="U38" s="202">
        <v>51.57</v>
      </c>
      <c r="V38" s="202">
        <v>5.78</v>
      </c>
      <c r="W38" s="202">
        <v>6.74</v>
      </c>
      <c r="X38" s="202">
        <v>22.16</v>
      </c>
      <c r="Y38" s="202">
        <v>0</v>
      </c>
      <c r="Z38" s="202">
        <v>30.74</v>
      </c>
      <c r="AA38" s="202">
        <v>6.74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6.52</v>
      </c>
      <c r="AJ38" s="202">
        <v>0</v>
      </c>
      <c r="AK38" s="202">
        <v>57.8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17.7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254</v>
      </c>
      <c r="M39" s="202">
        <v>26.6</v>
      </c>
      <c r="N39" s="202">
        <v>34.909999999999997</v>
      </c>
      <c r="O39" s="202">
        <v>0</v>
      </c>
      <c r="P39" s="202">
        <v>36.36</v>
      </c>
      <c r="Q39" s="202">
        <v>0.83</v>
      </c>
      <c r="R39" s="202">
        <v>3.93</v>
      </c>
      <c r="S39" s="202">
        <v>2.12</v>
      </c>
      <c r="T39" s="202">
        <v>0</v>
      </c>
      <c r="U39" s="202">
        <v>51.57</v>
      </c>
      <c r="V39" s="202">
        <v>5.78</v>
      </c>
      <c r="W39" s="202">
        <v>6.74</v>
      </c>
      <c r="X39" s="202">
        <v>22.16</v>
      </c>
      <c r="Y39" s="202">
        <v>0</v>
      </c>
      <c r="Z39" s="202">
        <v>38.53</v>
      </c>
      <c r="AA39" s="202">
        <v>6.74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6.52</v>
      </c>
      <c r="AJ39" s="202">
        <v>0</v>
      </c>
      <c r="AK39" s="202">
        <v>57.8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17.7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254</v>
      </c>
      <c r="M40" s="202">
        <v>26.6</v>
      </c>
      <c r="N40" s="202">
        <v>34.909999999999997</v>
      </c>
      <c r="O40" s="202">
        <v>0</v>
      </c>
      <c r="P40" s="202">
        <v>36.36</v>
      </c>
      <c r="Q40" s="202">
        <v>0.83</v>
      </c>
      <c r="R40" s="202">
        <v>3.93</v>
      </c>
      <c r="S40" s="202">
        <v>2.12</v>
      </c>
      <c r="T40" s="202">
        <v>0</v>
      </c>
      <c r="U40" s="202">
        <v>51.57</v>
      </c>
      <c r="V40" s="202">
        <v>5.78</v>
      </c>
      <c r="W40" s="202">
        <v>6.74</v>
      </c>
      <c r="X40" s="202">
        <v>22.16</v>
      </c>
      <c r="Y40" s="202">
        <v>0</v>
      </c>
      <c r="Z40" s="202">
        <v>38.53</v>
      </c>
      <c r="AA40" s="202">
        <v>6.74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6.52</v>
      </c>
      <c r="AJ40" s="202">
        <v>0</v>
      </c>
      <c r="AK40" s="202">
        <v>57.8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17.7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1.28</v>
      </c>
      <c r="L41" s="202">
        <v>254</v>
      </c>
      <c r="M41" s="202">
        <v>26.6</v>
      </c>
      <c r="N41" s="202">
        <v>34.909999999999997</v>
      </c>
      <c r="O41" s="202">
        <v>0</v>
      </c>
      <c r="P41" s="202">
        <v>36.36</v>
      </c>
      <c r="Q41" s="202">
        <v>0.83</v>
      </c>
      <c r="R41" s="202">
        <v>3.93</v>
      </c>
      <c r="S41" s="202">
        <v>2.12</v>
      </c>
      <c r="T41" s="202">
        <v>0</v>
      </c>
      <c r="U41" s="202">
        <v>51.57</v>
      </c>
      <c r="V41" s="202">
        <v>5.78</v>
      </c>
      <c r="W41" s="202">
        <v>6.74</v>
      </c>
      <c r="X41" s="202">
        <v>22.16</v>
      </c>
      <c r="Y41" s="202">
        <v>0</v>
      </c>
      <c r="Z41" s="202">
        <v>38.53</v>
      </c>
      <c r="AA41" s="202">
        <v>6.74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6.52</v>
      </c>
      <c r="AJ41" s="202">
        <v>0</v>
      </c>
      <c r="AK41" s="202">
        <v>57.8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17.7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1.28</v>
      </c>
      <c r="L42" s="202">
        <v>254</v>
      </c>
      <c r="M42" s="202">
        <v>26.6</v>
      </c>
      <c r="N42" s="202">
        <v>34.909999999999997</v>
      </c>
      <c r="O42" s="202">
        <v>0</v>
      </c>
      <c r="P42" s="202">
        <v>36.36</v>
      </c>
      <c r="Q42" s="202">
        <v>0.83</v>
      </c>
      <c r="R42" s="202">
        <v>3.93</v>
      </c>
      <c r="S42" s="202">
        <v>2.12</v>
      </c>
      <c r="T42" s="202">
        <v>0</v>
      </c>
      <c r="U42" s="202">
        <v>51.57</v>
      </c>
      <c r="V42" s="202">
        <v>5.78</v>
      </c>
      <c r="W42" s="202">
        <v>6.74</v>
      </c>
      <c r="X42" s="202">
        <v>22.16</v>
      </c>
      <c r="Y42" s="202">
        <v>0</v>
      </c>
      <c r="Z42" s="202">
        <v>38.53</v>
      </c>
      <c r="AA42" s="202">
        <v>6.74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6.52</v>
      </c>
      <c r="AJ42" s="202">
        <v>0</v>
      </c>
      <c r="AK42" s="202">
        <v>57.8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17.7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1.1599999999999999</v>
      </c>
      <c r="L43" s="202">
        <v>254</v>
      </c>
      <c r="M43" s="202">
        <v>26.6</v>
      </c>
      <c r="N43" s="202">
        <v>34.909999999999997</v>
      </c>
      <c r="O43" s="202">
        <v>0</v>
      </c>
      <c r="P43" s="202">
        <v>36.36</v>
      </c>
      <c r="Q43" s="202">
        <v>0</v>
      </c>
      <c r="R43" s="202">
        <v>3.85</v>
      </c>
      <c r="S43" s="202">
        <v>1.93</v>
      </c>
      <c r="T43" s="202">
        <v>0</v>
      </c>
      <c r="U43" s="202">
        <v>51.57</v>
      </c>
      <c r="V43" s="202">
        <v>5.78</v>
      </c>
      <c r="W43" s="202">
        <v>6.74</v>
      </c>
      <c r="X43" s="202">
        <v>22.16</v>
      </c>
      <c r="Y43" s="202">
        <v>0</v>
      </c>
      <c r="Z43" s="202">
        <v>38.53</v>
      </c>
      <c r="AA43" s="202">
        <v>6.74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6.94</v>
      </c>
      <c r="AJ43" s="202">
        <v>0</v>
      </c>
      <c r="AK43" s="202">
        <v>57.8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17.7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1.1599999999999999</v>
      </c>
      <c r="L44" s="202">
        <v>254</v>
      </c>
      <c r="M44" s="202">
        <v>26.6</v>
      </c>
      <c r="N44" s="202">
        <v>34.909999999999997</v>
      </c>
      <c r="O44" s="202">
        <v>0</v>
      </c>
      <c r="P44" s="202">
        <v>36.36</v>
      </c>
      <c r="Q44" s="202">
        <v>0</v>
      </c>
      <c r="R44" s="202">
        <v>3.85</v>
      </c>
      <c r="S44" s="202">
        <v>1.93</v>
      </c>
      <c r="T44" s="202">
        <v>0</v>
      </c>
      <c r="U44" s="202">
        <v>51.57</v>
      </c>
      <c r="V44" s="202">
        <v>5.78</v>
      </c>
      <c r="W44" s="202">
        <v>6.74</v>
      </c>
      <c r="X44" s="202">
        <v>22.16</v>
      </c>
      <c r="Y44" s="202">
        <v>0</v>
      </c>
      <c r="Z44" s="202">
        <v>38.53</v>
      </c>
      <c r="AA44" s="202">
        <v>6.74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6.94</v>
      </c>
      <c r="AJ44" s="202">
        <v>0</v>
      </c>
      <c r="AK44" s="202">
        <v>57.8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17.7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1.54</v>
      </c>
      <c r="L45" s="202">
        <v>254</v>
      </c>
      <c r="M45" s="202">
        <v>26.6</v>
      </c>
      <c r="N45" s="202">
        <v>34.909999999999997</v>
      </c>
      <c r="O45" s="202">
        <v>0</v>
      </c>
      <c r="P45" s="202">
        <v>36.36</v>
      </c>
      <c r="Q45" s="202">
        <v>0.9</v>
      </c>
      <c r="R45" s="202">
        <v>4.59</v>
      </c>
      <c r="S45" s="202">
        <v>2.75</v>
      </c>
      <c r="T45" s="202">
        <v>0</v>
      </c>
      <c r="U45" s="202">
        <v>51.57</v>
      </c>
      <c r="V45" s="202">
        <v>5.78</v>
      </c>
      <c r="W45" s="202">
        <v>6.74</v>
      </c>
      <c r="X45" s="202">
        <v>22.16</v>
      </c>
      <c r="Y45" s="202">
        <v>0</v>
      </c>
      <c r="Z45" s="202">
        <v>38.53</v>
      </c>
      <c r="AA45" s="202">
        <v>6.74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6.94</v>
      </c>
      <c r="AJ45" s="202">
        <v>0</v>
      </c>
      <c r="AK45" s="202">
        <v>57.8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17.7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1.54</v>
      </c>
      <c r="L46" s="202">
        <v>254</v>
      </c>
      <c r="M46" s="202">
        <v>26.6</v>
      </c>
      <c r="N46" s="202">
        <v>34.909999999999997</v>
      </c>
      <c r="O46" s="202">
        <v>0</v>
      </c>
      <c r="P46" s="202">
        <v>36.36</v>
      </c>
      <c r="Q46" s="202">
        <v>0.9</v>
      </c>
      <c r="R46" s="202">
        <v>4.59</v>
      </c>
      <c r="S46" s="202">
        <v>2.75</v>
      </c>
      <c r="T46" s="202">
        <v>0</v>
      </c>
      <c r="U46" s="202">
        <v>51.57</v>
      </c>
      <c r="V46" s="202">
        <v>5.78</v>
      </c>
      <c r="W46" s="202">
        <v>6.74</v>
      </c>
      <c r="X46" s="202">
        <v>22.16</v>
      </c>
      <c r="Y46" s="202">
        <v>0</v>
      </c>
      <c r="Z46" s="202">
        <v>38.53</v>
      </c>
      <c r="AA46" s="202">
        <v>6.74</v>
      </c>
      <c r="AB46" s="202">
        <v>0</v>
      </c>
      <c r="AC46" s="202">
        <v>12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6.94</v>
      </c>
      <c r="AJ46" s="202">
        <v>0</v>
      </c>
      <c r="AK46" s="202">
        <v>57.8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17.7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1.54</v>
      </c>
      <c r="L47" s="202">
        <v>254</v>
      </c>
      <c r="M47" s="202">
        <v>26.6</v>
      </c>
      <c r="N47" s="202">
        <v>34.909999999999997</v>
      </c>
      <c r="O47" s="202">
        <v>0</v>
      </c>
      <c r="P47" s="202">
        <v>36.36</v>
      </c>
      <c r="Q47" s="202">
        <v>1.1299999999999999</v>
      </c>
      <c r="R47" s="202">
        <v>4.59</v>
      </c>
      <c r="S47" s="202">
        <v>2.75</v>
      </c>
      <c r="T47" s="202">
        <v>0</v>
      </c>
      <c r="U47" s="202">
        <v>51.57</v>
      </c>
      <c r="V47" s="202">
        <v>5.78</v>
      </c>
      <c r="W47" s="202">
        <v>6.74</v>
      </c>
      <c r="X47" s="202">
        <v>22.16</v>
      </c>
      <c r="Y47" s="202">
        <v>0</v>
      </c>
      <c r="Z47" s="202">
        <v>38.53</v>
      </c>
      <c r="AA47" s="202">
        <v>6.74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6.94</v>
      </c>
      <c r="AJ47" s="202">
        <v>0</v>
      </c>
      <c r="AK47" s="202">
        <v>57.8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17.7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1.54</v>
      </c>
      <c r="L48" s="202">
        <v>254</v>
      </c>
      <c r="M48" s="202">
        <v>26.6</v>
      </c>
      <c r="N48" s="202">
        <v>34.909999999999997</v>
      </c>
      <c r="O48" s="202">
        <v>0</v>
      </c>
      <c r="P48" s="202">
        <v>36.36</v>
      </c>
      <c r="Q48" s="202">
        <v>1.1299999999999999</v>
      </c>
      <c r="R48" s="202">
        <v>4.59</v>
      </c>
      <c r="S48" s="202">
        <v>2.75</v>
      </c>
      <c r="T48" s="202">
        <v>0</v>
      </c>
      <c r="U48" s="202">
        <v>51.57</v>
      </c>
      <c r="V48" s="202">
        <v>5.78</v>
      </c>
      <c r="W48" s="202">
        <v>6.74</v>
      </c>
      <c r="X48" s="202">
        <v>22.16</v>
      </c>
      <c r="Y48" s="202">
        <v>0</v>
      </c>
      <c r="Z48" s="202">
        <v>38.53</v>
      </c>
      <c r="AA48" s="202">
        <v>6.74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6.94</v>
      </c>
      <c r="AJ48" s="202">
        <v>0</v>
      </c>
      <c r="AK48" s="202">
        <v>57.8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17.7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1.54</v>
      </c>
      <c r="L49" s="202">
        <v>254</v>
      </c>
      <c r="M49" s="202">
        <v>26.6</v>
      </c>
      <c r="N49" s="202">
        <v>34.909999999999997</v>
      </c>
      <c r="O49" s="202">
        <v>0</v>
      </c>
      <c r="P49" s="202">
        <v>36.36</v>
      </c>
      <c r="Q49" s="202">
        <v>1.1299999999999999</v>
      </c>
      <c r="R49" s="202">
        <v>4.74</v>
      </c>
      <c r="S49" s="202">
        <v>2.91</v>
      </c>
      <c r="T49" s="202">
        <v>0</v>
      </c>
      <c r="U49" s="202">
        <v>51.57</v>
      </c>
      <c r="V49" s="202">
        <v>5.78</v>
      </c>
      <c r="W49" s="202">
        <v>6.74</v>
      </c>
      <c r="X49" s="202">
        <v>22.16</v>
      </c>
      <c r="Y49" s="202">
        <v>0</v>
      </c>
      <c r="Z49" s="202">
        <v>38.53</v>
      </c>
      <c r="AA49" s="202">
        <v>6.74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7.13</v>
      </c>
      <c r="AJ49" s="202">
        <v>0</v>
      </c>
      <c r="AK49" s="202">
        <v>57.8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17.7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1.54</v>
      </c>
      <c r="L50" s="202">
        <v>254</v>
      </c>
      <c r="M50" s="202">
        <v>26.6</v>
      </c>
      <c r="N50" s="202">
        <v>34.909999999999997</v>
      </c>
      <c r="O50" s="202">
        <v>0</v>
      </c>
      <c r="P50" s="202">
        <v>36.36</v>
      </c>
      <c r="Q50" s="202">
        <v>1.1299999999999999</v>
      </c>
      <c r="R50" s="202">
        <v>4.74</v>
      </c>
      <c r="S50" s="202">
        <v>2.91</v>
      </c>
      <c r="T50" s="202">
        <v>0</v>
      </c>
      <c r="U50" s="202">
        <v>51.57</v>
      </c>
      <c r="V50" s="202">
        <v>5.78</v>
      </c>
      <c r="W50" s="202">
        <v>6.74</v>
      </c>
      <c r="X50" s="202">
        <v>22.16</v>
      </c>
      <c r="Y50" s="202">
        <v>0</v>
      </c>
      <c r="Z50" s="202">
        <v>38.53</v>
      </c>
      <c r="AA50" s="202">
        <v>6.74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7.13</v>
      </c>
      <c r="AJ50" s="202">
        <v>0</v>
      </c>
      <c r="AK50" s="202">
        <v>57.8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17.7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1.56</v>
      </c>
      <c r="L51" s="202">
        <v>254</v>
      </c>
      <c r="M51" s="202">
        <v>26.6</v>
      </c>
      <c r="N51" s="202">
        <v>34.909999999999997</v>
      </c>
      <c r="O51" s="202">
        <v>0</v>
      </c>
      <c r="P51" s="202">
        <v>36.36</v>
      </c>
      <c r="Q51" s="202">
        <v>1.1399999999999999</v>
      </c>
      <c r="R51" s="202">
        <v>4.74</v>
      </c>
      <c r="S51" s="202">
        <v>2.92</v>
      </c>
      <c r="T51" s="202">
        <v>0</v>
      </c>
      <c r="U51" s="202">
        <v>51.57</v>
      </c>
      <c r="V51" s="202">
        <v>5.88</v>
      </c>
      <c r="W51" s="202">
        <v>6.84</v>
      </c>
      <c r="X51" s="202">
        <v>22.52</v>
      </c>
      <c r="Y51" s="202">
        <v>0</v>
      </c>
      <c r="Z51" s="202">
        <v>38.89</v>
      </c>
      <c r="AA51" s="202">
        <v>6.74</v>
      </c>
      <c r="AB51" s="202">
        <v>0</v>
      </c>
      <c r="AC51" s="202">
        <v>12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7.13</v>
      </c>
      <c r="AJ51" s="202">
        <v>0</v>
      </c>
      <c r="AK51" s="202">
        <v>57.8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17.7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1.56</v>
      </c>
      <c r="L52" s="202">
        <v>254</v>
      </c>
      <c r="M52" s="202">
        <v>26.6</v>
      </c>
      <c r="N52" s="202">
        <v>34.909999999999997</v>
      </c>
      <c r="O52" s="202">
        <v>0</v>
      </c>
      <c r="P52" s="202">
        <v>36.36</v>
      </c>
      <c r="Q52" s="202">
        <v>1.1399999999999999</v>
      </c>
      <c r="R52" s="202">
        <v>4.74</v>
      </c>
      <c r="S52" s="202">
        <v>2.92</v>
      </c>
      <c r="T52" s="202">
        <v>0</v>
      </c>
      <c r="U52" s="202">
        <v>51.57</v>
      </c>
      <c r="V52" s="202">
        <v>5.88</v>
      </c>
      <c r="W52" s="202">
        <v>6.84</v>
      </c>
      <c r="X52" s="202">
        <v>22.4</v>
      </c>
      <c r="Y52" s="202">
        <v>0</v>
      </c>
      <c r="Z52" s="202">
        <v>38.89</v>
      </c>
      <c r="AA52" s="202">
        <v>6.74</v>
      </c>
      <c r="AB52" s="202">
        <v>0</v>
      </c>
      <c r="AC52" s="202">
        <v>12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7.13</v>
      </c>
      <c r="AJ52" s="202">
        <v>0</v>
      </c>
      <c r="AK52" s="202">
        <v>57.8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17.7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1.56</v>
      </c>
      <c r="L53" s="202">
        <v>254</v>
      </c>
      <c r="M53" s="202">
        <v>26.6</v>
      </c>
      <c r="N53" s="202">
        <v>34.909999999999997</v>
      </c>
      <c r="O53" s="202">
        <v>0</v>
      </c>
      <c r="P53" s="202">
        <v>34.36</v>
      </c>
      <c r="Q53" s="202">
        <v>1.77</v>
      </c>
      <c r="R53" s="202">
        <v>6.79</v>
      </c>
      <c r="S53" s="202">
        <v>4.2</v>
      </c>
      <c r="T53" s="202">
        <v>0</v>
      </c>
      <c r="U53" s="202">
        <v>51.57</v>
      </c>
      <c r="V53" s="202">
        <v>5.78</v>
      </c>
      <c r="W53" s="202">
        <v>6.74</v>
      </c>
      <c r="X53" s="202">
        <v>22.16</v>
      </c>
      <c r="Y53" s="202">
        <v>0</v>
      </c>
      <c r="Z53" s="202">
        <v>34.51</v>
      </c>
      <c r="AA53" s="202">
        <v>6.74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7.13</v>
      </c>
      <c r="AJ53" s="202">
        <v>0</v>
      </c>
      <c r="AK53" s="202">
        <v>57.8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17.7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1.56</v>
      </c>
      <c r="L54" s="202">
        <v>254</v>
      </c>
      <c r="M54" s="202">
        <v>26.6</v>
      </c>
      <c r="N54" s="202">
        <v>34.909999999999997</v>
      </c>
      <c r="O54" s="202">
        <v>0</v>
      </c>
      <c r="P54" s="202">
        <v>34.36</v>
      </c>
      <c r="Q54" s="202">
        <v>1.77</v>
      </c>
      <c r="R54" s="202">
        <v>6.79</v>
      </c>
      <c r="S54" s="202">
        <v>4.2</v>
      </c>
      <c r="T54" s="202">
        <v>0</v>
      </c>
      <c r="U54" s="202">
        <v>51.57</v>
      </c>
      <c r="V54" s="202">
        <v>5.78</v>
      </c>
      <c r="W54" s="202">
        <v>6.74</v>
      </c>
      <c r="X54" s="202">
        <v>22.16</v>
      </c>
      <c r="Y54" s="202">
        <v>0</v>
      </c>
      <c r="Z54" s="202">
        <v>34.51</v>
      </c>
      <c r="AA54" s="202">
        <v>6.74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7.13</v>
      </c>
      <c r="AJ54" s="202">
        <v>0</v>
      </c>
      <c r="AK54" s="202">
        <v>57.8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17.7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1.56</v>
      </c>
      <c r="L55" s="202">
        <v>254</v>
      </c>
      <c r="M55" s="202">
        <v>26.6</v>
      </c>
      <c r="N55" s="202">
        <v>34.909999999999997</v>
      </c>
      <c r="O55" s="202">
        <v>0</v>
      </c>
      <c r="P55" s="202">
        <v>34.36</v>
      </c>
      <c r="Q55" s="202">
        <v>1.77</v>
      </c>
      <c r="R55" s="202">
        <v>6.89</v>
      </c>
      <c r="S55" s="202">
        <v>4.29</v>
      </c>
      <c r="T55" s="202">
        <v>0</v>
      </c>
      <c r="U55" s="202">
        <v>51.57</v>
      </c>
      <c r="V55" s="202">
        <v>0</v>
      </c>
      <c r="W55" s="202">
        <v>6.74</v>
      </c>
      <c r="X55" s="202">
        <v>19.27</v>
      </c>
      <c r="Y55" s="202">
        <v>0</v>
      </c>
      <c r="Z55" s="202">
        <v>38.53</v>
      </c>
      <c r="AA55" s="202">
        <v>7.56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7.13</v>
      </c>
      <c r="AJ55" s="202">
        <v>0</v>
      </c>
      <c r="AK55" s="202">
        <v>57.8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17.7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1.56</v>
      </c>
      <c r="L56" s="202">
        <v>254</v>
      </c>
      <c r="M56" s="202">
        <v>26.6</v>
      </c>
      <c r="N56" s="202">
        <v>34.909999999999997</v>
      </c>
      <c r="O56" s="202">
        <v>0</v>
      </c>
      <c r="P56" s="202">
        <v>34.36</v>
      </c>
      <c r="Q56" s="202">
        <v>1.77</v>
      </c>
      <c r="R56" s="202">
        <v>6.89</v>
      </c>
      <c r="S56" s="202">
        <v>4.29</v>
      </c>
      <c r="T56" s="202">
        <v>0</v>
      </c>
      <c r="U56" s="202">
        <v>51.57</v>
      </c>
      <c r="V56" s="202">
        <v>0</v>
      </c>
      <c r="W56" s="202">
        <v>6.74</v>
      </c>
      <c r="X56" s="202">
        <v>19.27</v>
      </c>
      <c r="Y56" s="202">
        <v>0</v>
      </c>
      <c r="Z56" s="202">
        <v>38.53</v>
      </c>
      <c r="AA56" s="202">
        <v>7.56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7.13</v>
      </c>
      <c r="AJ56" s="202">
        <v>0</v>
      </c>
      <c r="AK56" s="202">
        <v>57.8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17.7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1.56</v>
      </c>
      <c r="L57" s="202">
        <v>254</v>
      </c>
      <c r="M57" s="202">
        <v>0</v>
      </c>
      <c r="N57" s="202">
        <v>0</v>
      </c>
      <c r="O57" s="202">
        <v>0</v>
      </c>
      <c r="P57" s="202">
        <v>0</v>
      </c>
      <c r="Q57" s="202">
        <v>1.77</v>
      </c>
      <c r="R57" s="202">
        <v>6.89</v>
      </c>
      <c r="S57" s="202">
        <v>4.29</v>
      </c>
      <c r="T57" s="202">
        <v>0</v>
      </c>
      <c r="U57" s="202">
        <v>51.57</v>
      </c>
      <c r="V57" s="202">
        <v>0</v>
      </c>
      <c r="W57" s="202">
        <v>6.74</v>
      </c>
      <c r="X57" s="202">
        <v>19.27</v>
      </c>
      <c r="Y57" s="202">
        <v>0</v>
      </c>
      <c r="Z57" s="202">
        <v>38.53</v>
      </c>
      <c r="AA57" s="202">
        <v>7.56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7.13</v>
      </c>
      <c r="AJ57" s="202">
        <v>0</v>
      </c>
      <c r="AK57" s="202">
        <v>57.8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17.7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1.56</v>
      </c>
      <c r="L58" s="202">
        <v>254</v>
      </c>
      <c r="M58" s="202">
        <v>0</v>
      </c>
      <c r="N58" s="202">
        <v>0</v>
      </c>
      <c r="O58" s="202">
        <v>0</v>
      </c>
      <c r="P58" s="202">
        <v>0</v>
      </c>
      <c r="Q58" s="202">
        <v>1.77</v>
      </c>
      <c r="R58" s="202">
        <v>6.89</v>
      </c>
      <c r="S58" s="202">
        <v>4.29</v>
      </c>
      <c r="T58" s="202">
        <v>0</v>
      </c>
      <c r="U58" s="202">
        <v>51.57</v>
      </c>
      <c r="V58" s="202">
        <v>0</v>
      </c>
      <c r="W58" s="202">
        <v>6.74</v>
      </c>
      <c r="X58" s="202">
        <v>19.27</v>
      </c>
      <c r="Y58" s="202">
        <v>0</v>
      </c>
      <c r="Z58" s="202">
        <v>38.53</v>
      </c>
      <c r="AA58" s="202">
        <v>7.56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7.13</v>
      </c>
      <c r="AJ58" s="202">
        <v>0</v>
      </c>
      <c r="AK58" s="202">
        <v>57.8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17.7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1.56</v>
      </c>
      <c r="L59" s="202">
        <v>254</v>
      </c>
      <c r="M59" s="202">
        <v>26.6</v>
      </c>
      <c r="N59" s="202">
        <v>34.909999999999997</v>
      </c>
      <c r="O59" s="202">
        <v>0</v>
      </c>
      <c r="P59" s="202">
        <v>34.36</v>
      </c>
      <c r="Q59" s="202">
        <v>1.77</v>
      </c>
      <c r="R59" s="202">
        <v>6.89</v>
      </c>
      <c r="S59" s="202">
        <v>4.29</v>
      </c>
      <c r="T59" s="202">
        <v>0</v>
      </c>
      <c r="U59" s="202">
        <v>51.57</v>
      </c>
      <c r="V59" s="202">
        <v>0</v>
      </c>
      <c r="W59" s="202">
        <v>6.74</v>
      </c>
      <c r="X59" s="202">
        <v>19.27</v>
      </c>
      <c r="Y59" s="202">
        <v>0</v>
      </c>
      <c r="Z59" s="202">
        <v>38.53</v>
      </c>
      <c r="AA59" s="202">
        <v>7.56</v>
      </c>
      <c r="AB59" s="202">
        <v>0</v>
      </c>
      <c r="AC59" s="202">
        <v>12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7.13</v>
      </c>
      <c r="AJ59" s="202">
        <v>0</v>
      </c>
      <c r="AK59" s="202">
        <v>57.8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17.7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1.56</v>
      </c>
      <c r="L60" s="202">
        <v>254</v>
      </c>
      <c r="M60" s="202">
        <v>26.6</v>
      </c>
      <c r="N60" s="202">
        <v>34.909999999999997</v>
      </c>
      <c r="O60" s="202">
        <v>0</v>
      </c>
      <c r="P60" s="202">
        <v>34.36</v>
      </c>
      <c r="Q60" s="202">
        <v>1.64</v>
      </c>
      <c r="R60" s="202">
        <v>6.89</v>
      </c>
      <c r="S60" s="202">
        <v>4.29</v>
      </c>
      <c r="T60" s="202">
        <v>0</v>
      </c>
      <c r="U60" s="202">
        <v>51.57</v>
      </c>
      <c r="V60" s="202">
        <v>0</v>
      </c>
      <c r="W60" s="202">
        <v>6.74</v>
      </c>
      <c r="X60" s="202">
        <v>19.27</v>
      </c>
      <c r="Y60" s="202">
        <v>0</v>
      </c>
      <c r="Z60" s="202">
        <v>38.53</v>
      </c>
      <c r="AA60" s="202">
        <v>7.56</v>
      </c>
      <c r="AB60" s="202">
        <v>0</v>
      </c>
      <c r="AC60" s="202">
        <v>12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7.13</v>
      </c>
      <c r="AJ60" s="202">
        <v>0</v>
      </c>
      <c r="AK60" s="202">
        <v>57.8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17.7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1.56</v>
      </c>
      <c r="L61" s="202">
        <v>254</v>
      </c>
      <c r="M61" s="202">
        <v>26.6</v>
      </c>
      <c r="N61" s="202">
        <v>34.909999999999997</v>
      </c>
      <c r="O61" s="202">
        <v>0</v>
      </c>
      <c r="P61" s="202">
        <v>34.36</v>
      </c>
      <c r="Q61" s="202">
        <v>1.64</v>
      </c>
      <c r="R61" s="202">
        <v>6.89</v>
      </c>
      <c r="S61" s="202">
        <v>4.29</v>
      </c>
      <c r="T61" s="202">
        <v>0</v>
      </c>
      <c r="U61" s="202">
        <v>51.57</v>
      </c>
      <c r="V61" s="202">
        <v>0</v>
      </c>
      <c r="W61" s="202">
        <v>6.74</v>
      </c>
      <c r="X61" s="202">
        <v>19.27</v>
      </c>
      <c r="Y61" s="202">
        <v>0</v>
      </c>
      <c r="Z61" s="202">
        <v>38.53</v>
      </c>
      <c r="AA61" s="202">
        <v>7.71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7.13</v>
      </c>
      <c r="AJ61" s="202">
        <v>0</v>
      </c>
      <c r="AK61" s="202">
        <v>57.8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17.7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1.56</v>
      </c>
      <c r="L62" s="202">
        <v>254</v>
      </c>
      <c r="M62" s="202">
        <v>26.6</v>
      </c>
      <c r="N62" s="202">
        <v>34.909999999999997</v>
      </c>
      <c r="O62" s="202">
        <v>0</v>
      </c>
      <c r="P62" s="202">
        <v>34.36</v>
      </c>
      <c r="Q62" s="202">
        <v>1.54</v>
      </c>
      <c r="R62" s="202">
        <v>6.77</v>
      </c>
      <c r="S62" s="202">
        <v>4.1399999999999997</v>
      </c>
      <c r="T62" s="202">
        <v>0</v>
      </c>
      <c r="U62" s="202">
        <v>51.57</v>
      </c>
      <c r="V62" s="202">
        <v>0</v>
      </c>
      <c r="W62" s="202">
        <v>6.74</v>
      </c>
      <c r="X62" s="202">
        <v>19.27</v>
      </c>
      <c r="Y62" s="202">
        <v>0</v>
      </c>
      <c r="Z62" s="202">
        <v>38.53</v>
      </c>
      <c r="AA62" s="202">
        <v>7.71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7.13</v>
      </c>
      <c r="AJ62" s="202">
        <v>0</v>
      </c>
      <c r="AK62" s="202">
        <v>55.27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17.7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1.56</v>
      </c>
      <c r="L63" s="202">
        <v>254</v>
      </c>
      <c r="M63" s="202">
        <v>26.6</v>
      </c>
      <c r="N63" s="202">
        <v>34.909999999999997</v>
      </c>
      <c r="O63" s="202">
        <v>0</v>
      </c>
      <c r="P63" s="202">
        <v>34.36</v>
      </c>
      <c r="Q63" s="202">
        <v>1.54</v>
      </c>
      <c r="R63" s="202">
        <v>6.77</v>
      </c>
      <c r="S63" s="202">
        <v>4.1399999999999997</v>
      </c>
      <c r="T63" s="202">
        <v>0</v>
      </c>
      <c r="U63" s="202">
        <v>51.57</v>
      </c>
      <c r="V63" s="202">
        <v>0</v>
      </c>
      <c r="W63" s="202">
        <v>6.74</v>
      </c>
      <c r="X63" s="202">
        <v>19.27</v>
      </c>
      <c r="Y63" s="202">
        <v>0</v>
      </c>
      <c r="Z63" s="202">
        <v>38.53</v>
      </c>
      <c r="AA63" s="202">
        <v>7.71</v>
      </c>
      <c r="AB63" s="202">
        <v>0</v>
      </c>
      <c r="AC63" s="202">
        <v>12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7.13</v>
      </c>
      <c r="AJ63" s="202">
        <v>0</v>
      </c>
      <c r="AK63" s="202">
        <v>55.27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17.7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1.56</v>
      </c>
      <c r="L64" s="202">
        <v>254</v>
      </c>
      <c r="M64" s="202">
        <v>26.6</v>
      </c>
      <c r="N64" s="202">
        <v>34.909999999999997</v>
      </c>
      <c r="O64" s="202">
        <v>0</v>
      </c>
      <c r="P64" s="202">
        <v>34.36</v>
      </c>
      <c r="Q64" s="202">
        <v>1.54</v>
      </c>
      <c r="R64" s="202">
        <v>6.77</v>
      </c>
      <c r="S64" s="202">
        <v>4.1399999999999997</v>
      </c>
      <c r="T64" s="202">
        <v>0</v>
      </c>
      <c r="U64" s="202">
        <v>51.57</v>
      </c>
      <c r="V64" s="202">
        <v>0</v>
      </c>
      <c r="W64" s="202">
        <v>6.74</v>
      </c>
      <c r="X64" s="202">
        <v>19.27</v>
      </c>
      <c r="Y64" s="202">
        <v>0</v>
      </c>
      <c r="Z64" s="202">
        <v>38.53</v>
      </c>
      <c r="AA64" s="202">
        <v>7.71</v>
      </c>
      <c r="AB64" s="202">
        <v>0</v>
      </c>
      <c r="AC64" s="202">
        <v>12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7.13</v>
      </c>
      <c r="AJ64" s="202">
        <v>0</v>
      </c>
      <c r="AK64" s="202">
        <v>55.27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17.7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1.56</v>
      </c>
      <c r="L65" s="202">
        <v>254</v>
      </c>
      <c r="M65" s="202">
        <v>26.6</v>
      </c>
      <c r="N65" s="202">
        <v>34.909999999999997</v>
      </c>
      <c r="O65" s="202">
        <v>0</v>
      </c>
      <c r="P65" s="202">
        <v>34.36</v>
      </c>
      <c r="Q65" s="202">
        <v>1.54</v>
      </c>
      <c r="R65" s="202">
        <v>6.77</v>
      </c>
      <c r="S65" s="202">
        <v>4.1399999999999997</v>
      </c>
      <c r="T65" s="202">
        <v>0</v>
      </c>
      <c r="U65" s="202">
        <v>51.57</v>
      </c>
      <c r="V65" s="202">
        <v>0</v>
      </c>
      <c r="W65" s="202">
        <v>6.74</v>
      </c>
      <c r="X65" s="202">
        <v>19.27</v>
      </c>
      <c r="Y65" s="202">
        <v>0</v>
      </c>
      <c r="Z65" s="202">
        <v>38.53</v>
      </c>
      <c r="AA65" s="202">
        <v>7.71</v>
      </c>
      <c r="AB65" s="202">
        <v>0</v>
      </c>
      <c r="AC65" s="202">
        <v>12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6.94</v>
      </c>
      <c r="AJ65" s="202">
        <v>0</v>
      </c>
      <c r="AK65" s="202">
        <v>55.27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17.7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1.56</v>
      </c>
      <c r="L66" s="202">
        <v>254</v>
      </c>
      <c r="M66" s="202">
        <v>26.6</v>
      </c>
      <c r="N66" s="202">
        <v>34.909999999999997</v>
      </c>
      <c r="O66" s="202">
        <v>0</v>
      </c>
      <c r="P66" s="202">
        <v>34.36</v>
      </c>
      <c r="Q66" s="202">
        <v>1.54</v>
      </c>
      <c r="R66" s="202">
        <v>6.77</v>
      </c>
      <c r="S66" s="202">
        <v>4.1399999999999997</v>
      </c>
      <c r="T66" s="202">
        <v>0</v>
      </c>
      <c r="U66" s="202">
        <v>51.57</v>
      </c>
      <c r="V66" s="202">
        <v>0</v>
      </c>
      <c r="W66" s="202">
        <v>6.74</v>
      </c>
      <c r="X66" s="202">
        <v>19.27</v>
      </c>
      <c r="Y66" s="202">
        <v>0</v>
      </c>
      <c r="Z66" s="202">
        <v>38.53</v>
      </c>
      <c r="AA66" s="202">
        <v>7.71</v>
      </c>
      <c r="AB66" s="202">
        <v>0</v>
      </c>
      <c r="AC66" s="202">
        <v>12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6.94</v>
      </c>
      <c r="AJ66" s="202">
        <v>0</v>
      </c>
      <c r="AK66" s="202">
        <v>55.27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17.7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1.56</v>
      </c>
      <c r="L67" s="202">
        <v>254</v>
      </c>
      <c r="M67" s="202">
        <v>26.6</v>
      </c>
      <c r="N67" s="202">
        <v>34.909999999999997</v>
      </c>
      <c r="O67" s="202">
        <v>0</v>
      </c>
      <c r="P67" s="202">
        <v>34.36</v>
      </c>
      <c r="Q67" s="202">
        <v>1.54</v>
      </c>
      <c r="R67" s="202">
        <v>6.66</v>
      </c>
      <c r="S67" s="202">
        <v>4.03</v>
      </c>
      <c r="T67" s="202">
        <v>0</v>
      </c>
      <c r="U67" s="202">
        <v>51.57</v>
      </c>
      <c r="V67" s="202">
        <v>0</v>
      </c>
      <c r="W67" s="202">
        <v>6.74</v>
      </c>
      <c r="X67" s="202">
        <v>19.27</v>
      </c>
      <c r="Y67" s="202">
        <v>0</v>
      </c>
      <c r="Z67" s="202">
        <v>38.53</v>
      </c>
      <c r="AA67" s="202">
        <v>7.71</v>
      </c>
      <c r="AB67" s="202">
        <v>0</v>
      </c>
      <c r="AC67" s="202">
        <v>12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6.94</v>
      </c>
      <c r="AJ67" s="202">
        <v>0</v>
      </c>
      <c r="AK67" s="202">
        <v>55.27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17.7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1.56</v>
      </c>
      <c r="L68" s="202">
        <v>254</v>
      </c>
      <c r="M68" s="202">
        <v>26.6</v>
      </c>
      <c r="N68" s="202">
        <v>34.909999999999997</v>
      </c>
      <c r="O68" s="202">
        <v>0</v>
      </c>
      <c r="P68" s="202">
        <v>34.36</v>
      </c>
      <c r="Q68" s="202">
        <v>1.54</v>
      </c>
      <c r="R68" s="202">
        <v>6.66</v>
      </c>
      <c r="S68" s="202">
        <v>4.03</v>
      </c>
      <c r="T68" s="202">
        <v>0</v>
      </c>
      <c r="U68" s="202">
        <v>51.57</v>
      </c>
      <c r="V68" s="202">
        <v>0</v>
      </c>
      <c r="W68" s="202">
        <v>6.74</v>
      </c>
      <c r="X68" s="202">
        <v>19.27</v>
      </c>
      <c r="Y68" s="202">
        <v>0</v>
      </c>
      <c r="Z68" s="202">
        <v>38.53</v>
      </c>
      <c r="AA68" s="202">
        <v>7.71</v>
      </c>
      <c r="AB68" s="202">
        <v>0</v>
      </c>
      <c r="AC68" s="202">
        <v>12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6.94</v>
      </c>
      <c r="AJ68" s="202">
        <v>0</v>
      </c>
      <c r="AK68" s="202">
        <v>55.27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17.7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1.56</v>
      </c>
      <c r="L69" s="202">
        <v>254</v>
      </c>
      <c r="M69" s="202">
        <v>26.6</v>
      </c>
      <c r="N69" s="202">
        <v>34.909999999999997</v>
      </c>
      <c r="O69" s="202">
        <v>0</v>
      </c>
      <c r="P69" s="202">
        <v>34.36</v>
      </c>
      <c r="Q69" s="202">
        <v>1.54</v>
      </c>
      <c r="R69" s="202">
        <v>6.77</v>
      </c>
      <c r="S69" s="202">
        <v>4.1399999999999997</v>
      </c>
      <c r="T69" s="202">
        <v>0</v>
      </c>
      <c r="U69" s="202">
        <v>51.57</v>
      </c>
      <c r="V69" s="202">
        <v>0</v>
      </c>
      <c r="W69" s="202">
        <v>6.74</v>
      </c>
      <c r="X69" s="202">
        <v>19.27</v>
      </c>
      <c r="Y69" s="202">
        <v>0</v>
      </c>
      <c r="Z69" s="202">
        <v>38.53</v>
      </c>
      <c r="AA69" s="202">
        <v>7.71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6.94</v>
      </c>
      <c r="AJ69" s="202">
        <v>0</v>
      </c>
      <c r="AK69" s="202">
        <v>55.27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17.7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1.56</v>
      </c>
      <c r="L70" s="202">
        <v>254</v>
      </c>
      <c r="M70" s="202">
        <v>26.6</v>
      </c>
      <c r="N70" s="202">
        <v>34.909999999999997</v>
      </c>
      <c r="O70" s="202">
        <v>0</v>
      </c>
      <c r="P70" s="202">
        <v>34.36</v>
      </c>
      <c r="Q70" s="202">
        <v>1.54</v>
      </c>
      <c r="R70" s="202">
        <v>6.77</v>
      </c>
      <c r="S70" s="202">
        <v>4.1399999999999997</v>
      </c>
      <c r="T70" s="202">
        <v>0</v>
      </c>
      <c r="U70" s="202">
        <v>51.57</v>
      </c>
      <c r="V70" s="202">
        <v>0</v>
      </c>
      <c r="W70" s="202">
        <v>6.74</v>
      </c>
      <c r="X70" s="202">
        <v>19.27</v>
      </c>
      <c r="Y70" s="202">
        <v>0</v>
      </c>
      <c r="Z70" s="202">
        <v>38.53</v>
      </c>
      <c r="AA70" s="202">
        <v>7.71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6.94</v>
      </c>
      <c r="AJ70" s="202">
        <v>0</v>
      </c>
      <c r="AK70" s="202">
        <v>55.27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17.7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1.56</v>
      </c>
      <c r="L71" s="202">
        <v>254</v>
      </c>
      <c r="M71" s="202">
        <v>25.71</v>
      </c>
      <c r="N71" s="202">
        <v>34.909999999999997</v>
      </c>
      <c r="O71" s="202">
        <v>0</v>
      </c>
      <c r="P71" s="202">
        <v>34.14</v>
      </c>
      <c r="Q71" s="202">
        <v>1.54</v>
      </c>
      <c r="R71" s="202">
        <v>6.77</v>
      </c>
      <c r="S71" s="202">
        <v>4.1399999999999997</v>
      </c>
      <c r="T71" s="202">
        <v>0</v>
      </c>
      <c r="U71" s="202">
        <v>51.57</v>
      </c>
      <c r="V71" s="202">
        <v>0</v>
      </c>
      <c r="W71" s="202">
        <v>6.74</v>
      </c>
      <c r="X71" s="202">
        <v>19.27</v>
      </c>
      <c r="Y71" s="202">
        <v>0</v>
      </c>
      <c r="Z71" s="202">
        <v>38.53</v>
      </c>
      <c r="AA71" s="202">
        <v>7.71</v>
      </c>
      <c r="AB71" s="202">
        <v>0</v>
      </c>
      <c r="AC71" s="202">
        <v>9.52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4.67</v>
      </c>
      <c r="AJ71" s="202">
        <v>0</v>
      </c>
      <c r="AK71" s="202">
        <v>55.27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17.7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1.56</v>
      </c>
      <c r="L72" s="202">
        <v>254</v>
      </c>
      <c r="M72" s="202">
        <v>25.71</v>
      </c>
      <c r="N72" s="202">
        <v>34.909999999999997</v>
      </c>
      <c r="O72" s="202">
        <v>0</v>
      </c>
      <c r="P72" s="202">
        <v>34.14</v>
      </c>
      <c r="Q72" s="202">
        <v>1.54</v>
      </c>
      <c r="R72" s="202">
        <v>6.77</v>
      </c>
      <c r="S72" s="202">
        <v>4.1399999999999997</v>
      </c>
      <c r="T72" s="202">
        <v>0</v>
      </c>
      <c r="U72" s="202">
        <v>51.57</v>
      </c>
      <c r="V72" s="202">
        <v>0</v>
      </c>
      <c r="W72" s="202">
        <v>6.74</v>
      </c>
      <c r="X72" s="202">
        <v>19.27</v>
      </c>
      <c r="Y72" s="202">
        <v>0</v>
      </c>
      <c r="Z72" s="202">
        <v>38.53</v>
      </c>
      <c r="AA72" s="202">
        <v>7.71</v>
      </c>
      <c r="AB72" s="202">
        <v>0</v>
      </c>
      <c r="AC72" s="202">
        <v>9.52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4.67</v>
      </c>
      <c r="AJ72" s="202">
        <v>0</v>
      </c>
      <c r="AK72" s="202">
        <v>55.27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17.7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254</v>
      </c>
      <c r="M73" s="202">
        <v>25.71</v>
      </c>
      <c r="N73" s="202">
        <v>34.909999999999997</v>
      </c>
      <c r="O73" s="202">
        <v>0</v>
      </c>
      <c r="P73" s="202">
        <v>34.14</v>
      </c>
      <c r="Q73" s="202">
        <v>0.69</v>
      </c>
      <c r="R73" s="202">
        <v>4.74</v>
      </c>
      <c r="S73" s="202">
        <v>2.9</v>
      </c>
      <c r="T73" s="202">
        <v>0</v>
      </c>
      <c r="U73" s="202">
        <v>51.57</v>
      </c>
      <c r="V73" s="202">
        <v>0</v>
      </c>
      <c r="W73" s="202">
        <v>6.74</v>
      </c>
      <c r="X73" s="202">
        <v>19.27</v>
      </c>
      <c r="Y73" s="202">
        <v>0</v>
      </c>
      <c r="Z73" s="202">
        <v>38.53</v>
      </c>
      <c r="AA73" s="202">
        <v>7.71</v>
      </c>
      <c r="AB73" s="202">
        <v>0</v>
      </c>
      <c r="AC73" s="202">
        <v>9.52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4.47</v>
      </c>
      <c r="AJ73" s="202">
        <v>0</v>
      </c>
      <c r="AK73" s="202">
        <v>55.27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16.149999999999999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244.68</v>
      </c>
      <c r="M74" s="202">
        <v>25.71</v>
      </c>
      <c r="N74" s="202">
        <v>34.909999999999997</v>
      </c>
      <c r="O74" s="202">
        <v>0</v>
      </c>
      <c r="P74" s="202">
        <v>34.14</v>
      </c>
      <c r="Q74" s="202">
        <v>0.69</v>
      </c>
      <c r="R74" s="202">
        <v>4.74</v>
      </c>
      <c r="S74" s="202">
        <v>2.9</v>
      </c>
      <c r="T74" s="202">
        <v>0</v>
      </c>
      <c r="U74" s="202">
        <v>51.57</v>
      </c>
      <c r="V74" s="202">
        <v>0</v>
      </c>
      <c r="W74" s="202">
        <v>6.72</v>
      </c>
      <c r="X74" s="202">
        <v>19.27</v>
      </c>
      <c r="Y74" s="202">
        <v>0</v>
      </c>
      <c r="Z74" s="202">
        <v>38.53</v>
      </c>
      <c r="AA74" s="202">
        <v>7.71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6.75</v>
      </c>
      <c r="AJ74" s="202">
        <v>0</v>
      </c>
      <c r="AK74" s="202">
        <v>55.27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4.55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254</v>
      </c>
      <c r="M75" s="202">
        <v>25.71</v>
      </c>
      <c r="N75" s="202">
        <v>34.909999999999997</v>
      </c>
      <c r="O75" s="202">
        <v>0</v>
      </c>
      <c r="P75" s="202">
        <v>34.14</v>
      </c>
      <c r="Q75" s="202">
        <v>0.69</v>
      </c>
      <c r="R75" s="202">
        <v>4.74</v>
      </c>
      <c r="S75" s="202">
        <v>2.9</v>
      </c>
      <c r="T75" s="202">
        <v>0</v>
      </c>
      <c r="U75" s="202">
        <v>51.57</v>
      </c>
      <c r="V75" s="202">
        <v>0</v>
      </c>
      <c r="W75" s="202">
        <v>6.71</v>
      </c>
      <c r="X75" s="202">
        <v>19.27</v>
      </c>
      <c r="Y75" s="202">
        <v>0</v>
      </c>
      <c r="Z75" s="202">
        <v>38.53</v>
      </c>
      <c r="AA75" s="202">
        <v>7.71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6.75</v>
      </c>
      <c r="AJ75" s="202">
        <v>0</v>
      </c>
      <c r="AK75" s="202">
        <v>55.27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254</v>
      </c>
      <c r="M76" s="202">
        <v>25.71</v>
      </c>
      <c r="N76" s="202">
        <v>34.909999999999997</v>
      </c>
      <c r="O76" s="202">
        <v>0</v>
      </c>
      <c r="P76" s="202">
        <v>34.14</v>
      </c>
      <c r="Q76" s="202">
        <v>0</v>
      </c>
      <c r="R76" s="202">
        <v>3.85</v>
      </c>
      <c r="S76" s="202">
        <v>1.93</v>
      </c>
      <c r="T76" s="202">
        <v>0</v>
      </c>
      <c r="U76" s="202">
        <v>51.57</v>
      </c>
      <c r="V76" s="202">
        <v>0</v>
      </c>
      <c r="W76" s="202">
        <v>6.71</v>
      </c>
      <c r="X76" s="202">
        <v>19.27</v>
      </c>
      <c r="Y76" s="202">
        <v>0</v>
      </c>
      <c r="Z76" s="202">
        <v>38.53</v>
      </c>
      <c r="AA76" s="202">
        <v>7.71</v>
      </c>
      <c r="AB76" s="202">
        <v>0</v>
      </c>
      <c r="AC76" s="202">
        <v>12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6.75</v>
      </c>
      <c r="AJ76" s="202">
        <v>0</v>
      </c>
      <c r="AK76" s="202">
        <v>55.27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254</v>
      </c>
      <c r="M77" s="202">
        <v>25.71</v>
      </c>
      <c r="N77" s="202">
        <v>34.909999999999997</v>
      </c>
      <c r="O77" s="202">
        <v>0</v>
      </c>
      <c r="P77" s="202">
        <v>34.14</v>
      </c>
      <c r="Q77" s="202">
        <v>0</v>
      </c>
      <c r="R77" s="202">
        <v>3.85</v>
      </c>
      <c r="S77" s="202">
        <v>1.93</v>
      </c>
      <c r="T77" s="202">
        <v>0</v>
      </c>
      <c r="U77" s="202">
        <v>51.57</v>
      </c>
      <c r="V77" s="202">
        <v>0</v>
      </c>
      <c r="W77" s="202">
        <v>6.71</v>
      </c>
      <c r="X77" s="202">
        <v>19.27</v>
      </c>
      <c r="Y77" s="202">
        <v>0</v>
      </c>
      <c r="Z77" s="202">
        <v>38.53</v>
      </c>
      <c r="AA77" s="202">
        <v>7.71</v>
      </c>
      <c r="AB77" s="202">
        <v>0</v>
      </c>
      <c r="AC77" s="202">
        <v>12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6.36</v>
      </c>
      <c r="AJ77" s="202">
        <v>0</v>
      </c>
      <c r="AK77" s="202">
        <v>50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2.84</v>
      </c>
      <c r="L78" s="202">
        <v>254</v>
      </c>
      <c r="M78" s="202">
        <v>25.71</v>
      </c>
      <c r="N78" s="202">
        <v>34.909999999999997</v>
      </c>
      <c r="O78" s="202">
        <v>0</v>
      </c>
      <c r="P78" s="202">
        <v>34.14</v>
      </c>
      <c r="Q78" s="202">
        <v>3.23</v>
      </c>
      <c r="R78" s="202">
        <v>12.53</v>
      </c>
      <c r="S78" s="202">
        <v>7.8</v>
      </c>
      <c r="T78" s="202">
        <v>0</v>
      </c>
      <c r="U78" s="202">
        <v>51.57</v>
      </c>
      <c r="V78" s="202">
        <v>6.13</v>
      </c>
      <c r="W78" s="202">
        <v>13.36</v>
      </c>
      <c r="X78" s="202">
        <v>43.35</v>
      </c>
      <c r="Y78" s="202">
        <v>0</v>
      </c>
      <c r="Z78" s="202">
        <v>57.8</v>
      </c>
      <c r="AA78" s="202">
        <v>26.65</v>
      </c>
      <c r="AB78" s="202">
        <v>0</v>
      </c>
      <c r="AC78" s="202">
        <v>9.7899999999999991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4.4000000000000004</v>
      </c>
      <c r="AJ78" s="202">
        <v>0</v>
      </c>
      <c r="AK78" s="202">
        <v>50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2.95</v>
      </c>
      <c r="L79" s="202">
        <v>288.99</v>
      </c>
      <c r="M79" s="202">
        <v>25.71</v>
      </c>
      <c r="N79" s="202">
        <v>34.909999999999997</v>
      </c>
      <c r="O79" s="202">
        <v>0</v>
      </c>
      <c r="P79" s="202">
        <v>34.14</v>
      </c>
      <c r="Q79" s="202">
        <v>3.23</v>
      </c>
      <c r="R79" s="202">
        <v>12.53</v>
      </c>
      <c r="S79" s="202">
        <v>7.8</v>
      </c>
      <c r="T79" s="202">
        <v>0</v>
      </c>
      <c r="U79" s="202">
        <v>51.57</v>
      </c>
      <c r="V79" s="202">
        <v>6.13</v>
      </c>
      <c r="W79" s="202">
        <v>13.36</v>
      </c>
      <c r="X79" s="202">
        <v>43.35</v>
      </c>
      <c r="Y79" s="202">
        <v>0</v>
      </c>
      <c r="Z79" s="202">
        <v>74.84</v>
      </c>
      <c r="AA79" s="202">
        <v>26.65</v>
      </c>
      <c r="AB79" s="202">
        <v>0</v>
      </c>
      <c r="AC79" s="202">
        <v>9.7899999999999991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4.21</v>
      </c>
      <c r="AJ79" s="202">
        <v>0</v>
      </c>
      <c r="AK79" s="202">
        <v>50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2.95</v>
      </c>
      <c r="L80" s="202">
        <v>385.32</v>
      </c>
      <c r="M80" s="202">
        <v>25.71</v>
      </c>
      <c r="N80" s="202">
        <v>34.909999999999997</v>
      </c>
      <c r="O80" s="202">
        <v>0</v>
      </c>
      <c r="P80" s="202">
        <v>34.14</v>
      </c>
      <c r="Q80" s="202">
        <v>3.23</v>
      </c>
      <c r="R80" s="202">
        <v>12.53</v>
      </c>
      <c r="S80" s="202">
        <v>7.8</v>
      </c>
      <c r="T80" s="202">
        <v>0</v>
      </c>
      <c r="U80" s="202">
        <v>51.57</v>
      </c>
      <c r="V80" s="202">
        <v>6.13</v>
      </c>
      <c r="W80" s="202">
        <v>13.36</v>
      </c>
      <c r="X80" s="202">
        <v>43.35</v>
      </c>
      <c r="Y80" s="202">
        <v>0</v>
      </c>
      <c r="Z80" s="202">
        <v>74.84</v>
      </c>
      <c r="AA80" s="202">
        <v>26.65</v>
      </c>
      <c r="AB80" s="202">
        <v>0</v>
      </c>
      <c r="AC80" s="202">
        <v>12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6.25</v>
      </c>
      <c r="AJ80" s="202">
        <v>0</v>
      </c>
      <c r="AK80" s="202">
        <v>50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2.84</v>
      </c>
      <c r="L81" s="202">
        <v>385.32</v>
      </c>
      <c r="M81" s="202">
        <v>25.71</v>
      </c>
      <c r="N81" s="202">
        <v>34.909999999999997</v>
      </c>
      <c r="O81" s="202">
        <v>0</v>
      </c>
      <c r="P81" s="202">
        <v>34.14</v>
      </c>
      <c r="Q81" s="202">
        <v>3.23</v>
      </c>
      <c r="R81" s="202">
        <v>12.53</v>
      </c>
      <c r="S81" s="202">
        <v>7.8</v>
      </c>
      <c r="T81" s="202">
        <v>0</v>
      </c>
      <c r="U81" s="202">
        <v>51.57</v>
      </c>
      <c r="V81" s="202">
        <v>6.13</v>
      </c>
      <c r="W81" s="202">
        <v>13.36</v>
      </c>
      <c r="X81" s="202">
        <v>43.35</v>
      </c>
      <c r="Y81" s="202">
        <v>0</v>
      </c>
      <c r="Z81" s="202">
        <v>74.84</v>
      </c>
      <c r="AA81" s="202">
        <v>26.65</v>
      </c>
      <c r="AB81" s="202">
        <v>0</v>
      </c>
      <c r="AC81" s="202">
        <v>12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6.25</v>
      </c>
      <c r="AJ81" s="202">
        <v>0</v>
      </c>
      <c r="AK81" s="202">
        <v>50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2.84</v>
      </c>
      <c r="L82" s="202">
        <v>385.32</v>
      </c>
      <c r="M82" s="202">
        <v>25.71</v>
      </c>
      <c r="N82" s="202">
        <v>34.909999999999997</v>
      </c>
      <c r="O82" s="202">
        <v>0</v>
      </c>
      <c r="P82" s="202">
        <v>34.14</v>
      </c>
      <c r="Q82" s="202">
        <v>3.23</v>
      </c>
      <c r="R82" s="202">
        <v>12.53</v>
      </c>
      <c r="S82" s="202">
        <v>7.8</v>
      </c>
      <c r="T82" s="202">
        <v>0</v>
      </c>
      <c r="U82" s="202">
        <v>51.57</v>
      </c>
      <c r="V82" s="202">
        <v>6.13</v>
      </c>
      <c r="W82" s="202">
        <v>13.36</v>
      </c>
      <c r="X82" s="202">
        <v>43.35</v>
      </c>
      <c r="Y82" s="202">
        <v>0</v>
      </c>
      <c r="Z82" s="202">
        <v>74.84</v>
      </c>
      <c r="AA82" s="202">
        <v>26.65</v>
      </c>
      <c r="AB82" s="202">
        <v>0</v>
      </c>
      <c r="AC82" s="202">
        <v>12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6.25</v>
      </c>
      <c r="AJ82" s="202">
        <v>0</v>
      </c>
      <c r="AK82" s="202">
        <v>50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2.84</v>
      </c>
      <c r="L83" s="202">
        <v>385.32</v>
      </c>
      <c r="M83" s="202">
        <v>25.71</v>
      </c>
      <c r="N83" s="202">
        <v>34.909999999999997</v>
      </c>
      <c r="O83" s="202">
        <v>0</v>
      </c>
      <c r="P83" s="202">
        <v>34.14</v>
      </c>
      <c r="Q83" s="202">
        <v>3.23</v>
      </c>
      <c r="R83" s="202">
        <v>12.53</v>
      </c>
      <c r="S83" s="202">
        <v>7.8</v>
      </c>
      <c r="T83" s="202">
        <v>0</v>
      </c>
      <c r="U83" s="202">
        <v>51.57</v>
      </c>
      <c r="V83" s="202">
        <v>6.13</v>
      </c>
      <c r="W83" s="202">
        <v>13.36</v>
      </c>
      <c r="X83" s="202">
        <v>43.35</v>
      </c>
      <c r="Y83" s="202">
        <v>0</v>
      </c>
      <c r="Z83" s="202">
        <v>74.84</v>
      </c>
      <c r="AA83" s="202">
        <v>26.65</v>
      </c>
      <c r="AB83" s="202">
        <v>0</v>
      </c>
      <c r="AC83" s="202">
        <v>12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6.52</v>
      </c>
      <c r="AJ83" s="202">
        <v>0</v>
      </c>
      <c r="AK83" s="202">
        <v>50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2.84</v>
      </c>
      <c r="L84" s="202">
        <v>385.32</v>
      </c>
      <c r="M84" s="202">
        <v>25.71</v>
      </c>
      <c r="N84" s="202">
        <v>34.909999999999997</v>
      </c>
      <c r="O84" s="202">
        <v>0</v>
      </c>
      <c r="P84" s="202">
        <v>34.14</v>
      </c>
      <c r="Q84" s="202">
        <v>3.23</v>
      </c>
      <c r="R84" s="202">
        <v>12.53</v>
      </c>
      <c r="S84" s="202">
        <v>7.8</v>
      </c>
      <c r="T84" s="202">
        <v>0</v>
      </c>
      <c r="U84" s="202">
        <v>51.57</v>
      </c>
      <c r="V84" s="202">
        <v>6.13</v>
      </c>
      <c r="W84" s="202">
        <v>13.36</v>
      </c>
      <c r="X84" s="202">
        <v>43.35</v>
      </c>
      <c r="Y84" s="202">
        <v>0</v>
      </c>
      <c r="Z84" s="202">
        <v>74.84</v>
      </c>
      <c r="AA84" s="202">
        <v>26.65</v>
      </c>
      <c r="AB84" s="202">
        <v>0</v>
      </c>
      <c r="AC84" s="202">
        <v>12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6.52</v>
      </c>
      <c r="AJ84" s="202">
        <v>0</v>
      </c>
      <c r="AK84" s="202">
        <v>50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2.84</v>
      </c>
      <c r="L85" s="202">
        <v>385.32</v>
      </c>
      <c r="M85" s="202">
        <v>25.71</v>
      </c>
      <c r="N85" s="202">
        <v>34.909999999999997</v>
      </c>
      <c r="O85" s="202">
        <v>0</v>
      </c>
      <c r="P85" s="202">
        <v>34.14</v>
      </c>
      <c r="Q85" s="202">
        <v>3.23</v>
      </c>
      <c r="R85" s="202">
        <v>12.53</v>
      </c>
      <c r="S85" s="202">
        <v>7.8</v>
      </c>
      <c r="T85" s="202">
        <v>0</v>
      </c>
      <c r="U85" s="202">
        <v>51.57</v>
      </c>
      <c r="V85" s="202">
        <v>6.13</v>
      </c>
      <c r="W85" s="202">
        <v>13.36</v>
      </c>
      <c r="X85" s="202">
        <v>43.35</v>
      </c>
      <c r="Y85" s="202">
        <v>0</v>
      </c>
      <c r="Z85" s="202">
        <v>74.84</v>
      </c>
      <c r="AA85" s="202">
        <v>26.65</v>
      </c>
      <c r="AB85" s="202">
        <v>0</v>
      </c>
      <c r="AC85" s="202">
        <v>12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6.52</v>
      </c>
      <c r="AJ85" s="202">
        <v>0</v>
      </c>
      <c r="AK85" s="202">
        <v>50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2.84</v>
      </c>
      <c r="L86" s="202">
        <v>385.32</v>
      </c>
      <c r="M86" s="202">
        <v>25.71</v>
      </c>
      <c r="N86" s="202">
        <v>34.909999999999997</v>
      </c>
      <c r="O86" s="202">
        <v>0</v>
      </c>
      <c r="P86" s="202">
        <v>34.14</v>
      </c>
      <c r="Q86" s="202">
        <v>3.23</v>
      </c>
      <c r="R86" s="202">
        <v>12.53</v>
      </c>
      <c r="S86" s="202">
        <v>7.8</v>
      </c>
      <c r="T86" s="202">
        <v>0</v>
      </c>
      <c r="U86" s="202">
        <v>51.57</v>
      </c>
      <c r="V86" s="202">
        <v>6.13</v>
      </c>
      <c r="W86" s="202">
        <v>13.36</v>
      </c>
      <c r="X86" s="202">
        <v>43.35</v>
      </c>
      <c r="Y86" s="202">
        <v>0</v>
      </c>
      <c r="Z86" s="202">
        <v>74.84</v>
      </c>
      <c r="AA86" s="202">
        <v>26.65</v>
      </c>
      <c r="AB86" s="202">
        <v>0</v>
      </c>
      <c r="AC86" s="202">
        <v>12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6.52</v>
      </c>
      <c r="AJ86" s="202">
        <v>0</v>
      </c>
      <c r="AK86" s="202">
        <v>50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2.84</v>
      </c>
      <c r="L87" s="202">
        <v>444.01</v>
      </c>
      <c r="M87" s="202">
        <v>26.6</v>
      </c>
      <c r="N87" s="202">
        <v>34.909999999999997</v>
      </c>
      <c r="O87" s="202">
        <v>0</v>
      </c>
      <c r="P87" s="202">
        <v>34.14</v>
      </c>
      <c r="Q87" s="202">
        <v>3.23</v>
      </c>
      <c r="R87" s="202">
        <v>12.53</v>
      </c>
      <c r="S87" s="202">
        <v>7.8</v>
      </c>
      <c r="T87" s="202">
        <v>0</v>
      </c>
      <c r="U87" s="202">
        <v>51.57</v>
      </c>
      <c r="V87" s="202">
        <v>6.13</v>
      </c>
      <c r="W87" s="202">
        <v>13.36</v>
      </c>
      <c r="X87" s="202">
        <v>43.35</v>
      </c>
      <c r="Y87" s="202">
        <v>0</v>
      </c>
      <c r="Z87" s="202">
        <v>75.78</v>
      </c>
      <c r="AA87" s="202">
        <v>26.65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6.52</v>
      </c>
      <c r="AJ87" s="202">
        <v>0</v>
      </c>
      <c r="AK87" s="202">
        <v>50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2.84</v>
      </c>
      <c r="L88" s="202">
        <v>444.01</v>
      </c>
      <c r="M88" s="202">
        <v>26.6</v>
      </c>
      <c r="N88" s="202">
        <v>34.909999999999997</v>
      </c>
      <c r="O88" s="202">
        <v>0</v>
      </c>
      <c r="P88" s="202">
        <v>34.14</v>
      </c>
      <c r="Q88" s="202">
        <v>3.23</v>
      </c>
      <c r="R88" s="202">
        <v>12.53</v>
      </c>
      <c r="S88" s="202">
        <v>7.8</v>
      </c>
      <c r="T88" s="202">
        <v>0</v>
      </c>
      <c r="U88" s="202">
        <v>51.57</v>
      </c>
      <c r="V88" s="202">
        <v>6.13</v>
      </c>
      <c r="W88" s="202">
        <v>13.36</v>
      </c>
      <c r="X88" s="202">
        <v>43.35</v>
      </c>
      <c r="Y88" s="202">
        <v>0</v>
      </c>
      <c r="Z88" s="202">
        <v>75.78</v>
      </c>
      <c r="AA88" s="202">
        <v>26.65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6.52</v>
      </c>
      <c r="AJ88" s="202">
        <v>0</v>
      </c>
      <c r="AK88" s="202">
        <v>50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2.84</v>
      </c>
      <c r="L89" s="202">
        <v>444.01</v>
      </c>
      <c r="M89" s="202">
        <v>26.6</v>
      </c>
      <c r="N89" s="202">
        <v>34.909999999999997</v>
      </c>
      <c r="O89" s="202">
        <v>0</v>
      </c>
      <c r="P89" s="202">
        <v>34.14</v>
      </c>
      <c r="Q89" s="202">
        <v>3.23</v>
      </c>
      <c r="R89" s="202">
        <v>12.53</v>
      </c>
      <c r="S89" s="202">
        <v>7.8</v>
      </c>
      <c r="T89" s="202">
        <v>0</v>
      </c>
      <c r="U89" s="202">
        <v>51.57</v>
      </c>
      <c r="V89" s="202">
        <v>6.13</v>
      </c>
      <c r="W89" s="202">
        <v>13.36</v>
      </c>
      <c r="X89" s="202">
        <v>43.35</v>
      </c>
      <c r="Y89" s="202">
        <v>0</v>
      </c>
      <c r="Z89" s="202">
        <v>74.84</v>
      </c>
      <c r="AA89" s="202">
        <v>26.65</v>
      </c>
      <c r="AB89" s="202">
        <v>0</v>
      </c>
      <c r="AC89" s="202">
        <v>12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6.52</v>
      </c>
      <c r="AJ89" s="202">
        <v>0</v>
      </c>
      <c r="AK89" s="202">
        <v>50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2.84</v>
      </c>
      <c r="L90" s="202">
        <v>444.01</v>
      </c>
      <c r="M90" s="202">
        <v>26.6</v>
      </c>
      <c r="N90" s="202">
        <v>34.909999999999997</v>
      </c>
      <c r="O90" s="202">
        <v>0</v>
      </c>
      <c r="P90" s="202">
        <v>34.14</v>
      </c>
      <c r="Q90" s="202">
        <v>3.23</v>
      </c>
      <c r="R90" s="202">
        <v>12.53</v>
      </c>
      <c r="S90" s="202">
        <v>7.8</v>
      </c>
      <c r="T90" s="202">
        <v>0</v>
      </c>
      <c r="U90" s="202">
        <v>51.57</v>
      </c>
      <c r="V90" s="202">
        <v>6.13</v>
      </c>
      <c r="W90" s="202">
        <v>13.36</v>
      </c>
      <c r="X90" s="202">
        <v>43.35</v>
      </c>
      <c r="Y90" s="202">
        <v>0</v>
      </c>
      <c r="Z90" s="202">
        <v>74.84</v>
      </c>
      <c r="AA90" s="202">
        <v>26.65</v>
      </c>
      <c r="AB90" s="202">
        <v>0</v>
      </c>
      <c r="AC90" s="202">
        <v>12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6.52</v>
      </c>
      <c r="AJ90" s="202">
        <v>0</v>
      </c>
      <c r="AK90" s="202">
        <v>50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2.84</v>
      </c>
      <c r="L91" s="202">
        <v>444.01</v>
      </c>
      <c r="M91" s="202">
        <v>26.6</v>
      </c>
      <c r="N91" s="202">
        <v>34.909999999999997</v>
      </c>
      <c r="O91" s="202">
        <v>0</v>
      </c>
      <c r="P91" s="202">
        <v>34.14</v>
      </c>
      <c r="Q91" s="202">
        <v>3.23</v>
      </c>
      <c r="R91" s="202">
        <v>12.53</v>
      </c>
      <c r="S91" s="202">
        <v>7.8</v>
      </c>
      <c r="T91" s="202">
        <v>0</v>
      </c>
      <c r="U91" s="202">
        <v>51.57</v>
      </c>
      <c r="V91" s="202">
        <v>6.13</v>
      </c>
      <c r="W91" s="202">
        <v>13.36</v>
      </c>
      <c r="X91" s="202">
        <v>43.35</v>
      </c>
      <c r="Y91" s="202">
        <v>0</v>
      </c>
      <c r="Z91" s="202">
        <v>74.84</v>
      </c>
      <c r="AA91" s="202">
        <v>26.65</v>
      </c>
      <c r="AB91" s="202">
        <v>0</v>
      </c>
      <c r="AC91" s="202">
        <v>12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6.52</v>
      </c>
      <c r="AJ91" s="202">
        <v>0</v>
      </c>
      <c r="AK91" s="202">
        <v>50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2.84</v>
      </c>
      <c r="L92" s="202">
        <v>444.01</v>
      </c>
      <c r="M92" s="202">
        <v>26.6</v>
      </c>
      <c r="N92" s="202">
        <v>34.909999999999997</v>
      </c>
      <c r="O92" s="202">
        <v>0</v>
      </c>
      <c r="P92" s="202">
        <v>34.14</v>
      </c>
      <c r="Q92" s="202">
        <v>3.23</v>
      </c>
      <c r="R92" s="202">
        <v>12.53</v>
      </c>
      <c r="S92" s="202">
        <v>7.8</v>
      </c>
      <c r="T92" s="202">
        <v>0</v>
      </c>
      <c r="U92" s="202">
        <v>51.57</v>
      </c>
      <c r="V92" s="202">
        <v>6.13</v>
      </c>
      <c r="W92" s="202">
        <v>13.36</v>
      </c>
      <c r="X92" s="202">
        <v>43.35</v>
      </c>
      <c r="Y92" s="202">
        <v>0</v>
      </c>
      <c r="Z92" s="202">
        <v>74.84</v>
      </c>
      <c r="AA92" s="202">
        <v>26.65</v>
      </c>
      <c r="AB92" s="202">
        <v>0</v>
      </c>
      <c r="AC92" s="202">
        <v>12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6.52</v>
      </c>
      <c r="AJ92" s="202">
        <v>0</v>
      </c>
      <c r="AK92" s="202">
        <v>50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2.84</v>
      </c>
      <c r="L93" s="202">
        <v>444.01</v>
      </c>
      <c r="M93" s="202">
        <v>26.6</v>
      </c>
      <c r="N93" s="202">
        <v>34.909999999999997</v>
      </c>
      <c r="O93" s="202">
        <v>0</v>
      </c>
      <c r="P93" s="202">
        <v>34.14</v>
      </c>
      <c r="Q93" s="202">
        <v>3.23</v>
      </c>
      <c r="R93" s="202">
        <v>12.53</v>
      </c>
      <c r="S93" s="202">
        <v>7.8</v>
      </c>
      <c r="T93" s="202">
        <v>0</v>
      </c>
      <c r="U93" s="202">
        <v>51.57</v>
      </c>
      <c r="V93" s="202">
        <v>6.13</v>
      </c>
      <c r="W93" s="202">
        <v>13.36</v>
      </c>
      <c r="X93" s="202">
        <v>43.35</v>
      </c>
      <c r="Y93" s="202">
        <v>0</v>
      </c>
      <c r="Z93" s="202">
        <v>74.84</v>
      </c>
      <c r="AA93" s="202">
        <v>26.65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6.52</v>
      </c>
      <c r="AJ93" s="202">
        <v>0</v>
      </c>
      <c r="AK93" s="202">
        <v>50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2.84</v>
      </c>
      <c r="L94" s="202">
        <v>444.01</v>
      </c>
      <c r="M94" s="202">
        <v>26.6</v>
      </c>
      <c r="N94" s="202">
        <v>34.909999999999997</v>
      </c>
      <c r="O94" s="202">
        <v>0</v>
      </c>
      <c r="P94" s="202">
        <v>34.14</v>
      </c>
      <c r="Q94" s="202">
        <v>3.23</v>
      </c>
      <c r="R94" s="202">
        <v>12.53</v>
      </c>
      <c r="S94" s="202">
        <v>7.8</v>
      </c>
      <c r="T94" s="202">
        <v>0</v>
      </c>
      <c r="U94" s="202">
        <v>51.57</v>
      </c>
      <c r="V94" s="202">
        <v>6.13</v>
      </c>
      <c r="W94" s="202">
        <v>13.36</v>
      </c>
      <c r="X94" s="202">
        <v>43.35</v>
      </c>
      <c r="Y94" s="202">
        <v>0</v>
      </c>
      <c r="Z94" s="202">
        <v>74.84</v>
      </c>
      <c r="AA94" s="202">
        <v>26.65</v>
      </c>
      <c r="AB94" s="202">
        <v>0</v>
      </c>
      <c r="AC94" s="202">
        <v>12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6.52</v>
      </c>
      <c r="AJ94" s="202">
        <v>0</v>
      </c>
      <c r="AK94" s="202">
        <v>50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2.84</v>
      </c>
      <c r="L95" s="202">
        <v>444.01</v>
      </c>
      <c r="M95" s="202">
        <v>26.6</v>
      </c>
      <c r="N95" s="202">
        <v>34.909999999999997</v>
      </c>
      <c r="O95" s="202">
        <v>0</v>
      </c>
      <c r="P95" s="202">
        <v>34.14</v>
      </c>
      <c r="Q95" s="202">
        <v>3.23</v>
      </c>
      <c r="R95" s="202">
        <v>12.53</v>
      </c>
      <c r="S95" s="202">
        <v>7.8</v>
      </c>
      <c r="T95" s="202">
        <v>0</v>
      </c>
      <c r="U95" s="202">
        <v>51.57</v>
      </c>
      <c r="V95" s="202">
        <v>6.13</v>
      </c>
      <c r="W95" s="202">
        <v>13.36</v>
      </c>
      <c r="X95" s="202">
        <v>43.35</v>
      </c>
      <c r="Y95" s="202">
        <v>0</v>
      </c>
      <c r="Z95" s="202">
        <v>74.84</v>
      </c>
      <c r="AA95" s="202">
        <v>26.65</v>
      </c>
      <c r="AB95" s="202">
        <v>0</v>
      </c>
      <c r="AC95" s="202">
        <v>12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6.52</v>
      </c>
      <c r="AJ95" s="202">
        <v>0</v>
      </c>
      <c r="AK95" s="202">
        <v>50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2.84</v>
      </c>
      <c r="L96" s="202">
        <v>444.01</v>
      </c>
      <c r="M96" s="202">
        <v>26.6</v>
      </c>
      <c r="N96" s="202">
        <v>34.909999999999997</v>
      </c>
      <c r="O96" s="202">
        <v>0</v>
      </c>
      <c r="P96" s="202">
        <v>34.14</v>
      </c>
      <c r="Q96" s="202">
        <v>3.23</v>
      </c>
      <c r="R96" s="202">
        <v>12.53</v>
      </c>
      <c r="S96" s="202">
        <v>7.8</v>
      </c>
      <c r="T96" s="202">
        <v>0</v>
      </c>
      <c r="U96" s="202">
        <v>51.57</v>
      </c>
      <c r="V96" s="202">
        <v>6.13</v>
      </c>
      <c r="W96" s="202">
        <v>13.36</v>
      </c>
      <c r="X96" s="202">
        <v>43.35</v>
      </c>
      <c r="Y96" s="202">
        <v>0</v>
      </c>
      <c r="Z96" s="202">
        <v>74.84</v>
      </c>
      <c r="AA96" s="202">
        <v>26.65</v>
      </c>
      <c r="AB96" s="202">
        <v>0</v>
      </c>
      <c r="AC96" s="202">
        <v>12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6.52</v>
      </c>
      <c r="AJ96" s="202">
        <v>0</v>
      </c>
      <c r="AK96" s="202">
        <v>50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2.84</v>
      </c>
      <c r="L97" s="202">
        <v>444.01</v>
      </c>
      <c r="M97" s="202">
        <v>26.6</v>
      </c>
      <c r="N97" s="202">
        <v>34.909999999999997</v>
      </c>
      <c r="O97" s="202">
        <v>0</v>
      </c>
      <c r="P97" s="202">
        <v>34.14</v>
      </c>
      <c r="Q97" s="202">
        <v>3.23</v>
      </c>
      <c r="R97" s="202">
        <v>12.53</v>
      </c>
      <c r="S97" s="202">
        <v>7.8</v>
      </c>
      <c r="T97" s="202">
        <v>0</v>
      </c>
      <c r="U97" s="202">
        <v>51.57</v>
      </c>
      <c r="V97" s="202">
        <v>6.13</v>
      </c>
      <c r="W97" s="202">
        <v>13.36</v>
      </c>
      <c r="X97" s="202">
        <v>43.35</v>
      </c>
      <c r="Y97" s="202">
        <v>0</v>
      </c>
      <c r="Z97" s="202">
        <v>74.84</v>
      </c>
      <c r="AA97" s="202">
        <v>26.65</v>
      </c>
      <c r="AB97" s="202">
        <v>0</v>
      </c>
      <c r="AC97" s="202">
        <v>12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6.52</v>
      </c>
      <c r="AJ97" s="202">
        <v>0</v>
      </c>
      <c r="AK97" s="202">
        <v>50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2.84</v>
      </c>
      <c r="L98" s="202">
        <v>444.01</v>
      </c>
      <c r="M98" s="202">
        <v>26.6</v>
      </c>
      <c r="N98" s="202">
        <v>34.909999999999997</v>
      </c>
      <c r="O98" s="202">
        <v>0</v>
      </c>
      <c r="P98" s="202">
        <v>34.14</v>
      </c>
      <c r="Q98" s="202">
        <v>3.23</v>
      </c>
      <c r="R98" s="202">
        <v>12.53</v>
      </c>
      <c r="S98" s="202">
        <v>7.8</v>
      </c>
      <c r="T98" s="202">
        <v>0</v>
      </c>
      <c r="U98" s="202">
        <v>51.57</v>
      </c>
      <c r="V98" s="202">
        <v>6.13</v>
      </c>
      <c r="W98" s="202">
        <v>13.36</v>
      </c>
      <c r="X98" s="202">
        <v>43.35</v>
      </c>
      <c r="Y98" s="202">
        <v>0</v>
      </c>
      <c r="Z98" s="202">
        <v>74.84</v>
      </c>
      <c r="AA98" s="202">
        <v>26.65</v>
      </c>
      <c r="AB98" s="202">
        <v>0</v>
      </c>
      <c r="AC98" s="202">
        <v>12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6.52</v>
      </c>
      <c r="AJ98" s="202">
        <v>0</v>
      </c>
      <c r="AK98" s="202">
        <v>50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3.8435000000000032E-2</v>
      </c>
      <c r="L99">
        <f t="shared" si="0"/>
        <v>7.0708574999999962</v>
      </c>
      <c r="M99">
        <f t="shared" si="0"/>
        <v>0.66720999999999908</v>
      </c>
      <c r="N99">
        <f t="shared" si="0"/>
        <v>0.82038499999999903</v>
      </c>
      <c r="O99">
        <f t="shared" si="0"/>
        <v>0</v>
      </c>
      <c r="P99">
        <f t="shared" si="0"/>
        <v>0.83091999999999877</v>
      </c>
      <c r="Q99">
        <f t="shared" si="0"/>
        <v>4.2022499999999977E-2</v>
      </c>
      <c r="R99">
        <f t="shared" si="0"/>
        <v>0.18983749999999983</v>
      </c>
      <c r="S99">
        <f t="shared" si="0"/>
        <v>0.11475750000000003</v>
      </c>
      <c r="T99">
        <f t="shared" si="0"/>
        <v>0</v>
      </c>
      <c r="U99">
        <f t="shared" si="0"/>
        <v>1.2376800000000003</v>
      </c>
      <c r="V99">
        <f t="shared" si="0"/>
        <v>0.10737249999999994</v>
      </c>
      <c r="W99">
        <f t="shared" si="0"/>
        <v>0.2271950000000002</v>
      </c>
      <c r="X99">
        <f t="shared" si="0"/>
        <v>0.73863499999999993</v>
      </c>
      <c r="Y99">
        <f t="shared" si="0"/>
        <v>0</v>
      </c>
      <c r="Z99">
        <f t="shared" si="0"/>
        <v>1.1956425000000019</v>
      </c>
      <c r="AA99">
        <f t="shared" si="0"/>
        <v>0.38612250000000053</v>
      </c>
      <c r="AB99">
        <f t="shared" si="0"/>
        <v>0</v>
      </c>
      <c r="AC99">
        <f t="shared" si="0"/>
        <v>0.27957499999999996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0.14795249999999993</v>
      </c>
      <c r="AJ99">
        <f t="shared" si="0"/>
        <v>0</v>
      </c>
      <c r="AK99">
        <f t="shared" si="0"/>
        <v>1.2881125000000009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0.18787000000000006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44780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1.69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5.82</v>
      </c>
      <c r="AJ3" s="202">
        <v>0</v>
      </c>
      <c r="AK3" s="202">
        <v>29.06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1.69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5.82</v>
      </c>
      <c r="AJ4" s="202">
        <v>0</v>
      </c>
      <c r="AK4" s="202">
        <v>29.06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1.74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5.82</v>
      </c>
      <c r="AJ5" s="202">
        <v>0</v>
      </c>
      <c r="AK5" s="202">
        <v>29.06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1.74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5.82</v>
      </c>
      <c r="AJ6" s="202">
        <v>0</v>
      </c>
      <c r="AK6" s="202">
        <v>29.06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1.74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5.96</v>
      </c>
      <c r="AJ7" s="202">
        <v>0</v>
      </c>
      <c r="AK7" s="202">
        <v>29.06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1.69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6.18</v>
      </c>
      <c r="AJ8" s="202">
        <v>0</v>
      </c>
      <c r="AK8" s="202">
        <v>29.06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2.0699999999999998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10</v>
      </c>
      <c r="AJ9" s="202">
        <v>0</v>
      </c>
      <c r="AK9" s="202">
        <v>29.06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2.0699999999999998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</v>
      </c>
      <c r="AJ10" s="202">
        <v>0</v>
      </c>
      <c r="AK10" s="202">
        <v>29.06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2.0699999999999998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10</v>
      </c>
      <c r="AJ11" s="202">
        <v>0</v>
      </c>
      <c r="AK11" s="202">
        <v>29.06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2.0699999999999998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10</v>
      </c>
      <c r="AJ12" s="202">
        <v>0</v>
      </c>
      <c r="AK12" s="202">
        <v>29.06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2.0699999999999998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10</v>
      </c>
      <c r="AJ13" s="202">
        <v>0</v>
      </c>
      <c r="AK13" s="202">
        <v>29.06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2.0699999999999998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</v>
      </c>
      <c r="AJ14" s="202">
        <v>0</v>
      </c>
      <c r="AK14" s="202">
        <v>29.06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2.0699999999999998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10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2.0699999999999998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10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2.0699999999999998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10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2.0699999999999998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10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2.0699999999999998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10.11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2.0699999999999998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10.11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2.0699999999999998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10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2.0699999999999998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10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2.0699999999999998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10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2.0699999999999998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10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7.99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8.24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8.1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7.96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7.83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7.7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2.0699999999999998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9.81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2.0699999999999998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10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2.0699999999999998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10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2.0699999999999998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10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2.0699999999999998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10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2.0699999999999998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10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2.0699999999999998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9.81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2.0699999999999998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10.25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2.0699999999999998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10.25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2.0699999999999998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10.25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2.0699999999999998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10.25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2.0699999999999998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10.25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2.0699999999999998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10.91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2.0699999999999998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10.91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2.0699999999999998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10.91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2.0699999999999998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10.91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2.0699999999999998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10.91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2.0699999999999998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10.91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2.0699999999999998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11.21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2.0699999999999998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11.21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2.0699999999999998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11.21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2.0699999999999998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11.21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2.0699999999999998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11.21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2.0699999999999998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11.21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2.0699999999999998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11.21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2.0699999999999998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11.21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2.0699999999999998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11.21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2.0699999999999998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11.21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2.0699999999999998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11.21</v>
      </c>
      <c r="AJ59" s="202">
        <v>0</v>
      </c>
      <c r="AK59" s="202">
        <v>29.06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2.0699999999999998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11.21</v>
      </c>
      <c r="AJ60" s="202">
        <v>0</v>
      </c>
      <c r="AK60" s="202">
        <v>29.06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2.0699999999999998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11.21</v>
      </c>
      <c r="AJ61" s="202">
        <v>0</v>
      </c>
      <c r="AK61" s="202">
        <v>29.06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2.0699999999999998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11.21</v>
      </c>
      <c r="AJ62" s="202">
        <v>0</v>
      </c>
      <c r="AK62" s="202">
        <v>29.06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2.0699999999999998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11.21</v>
      </c>
      <c r="AJ63" s="202">
        <v>0</v>
      </c>
      <c r="AK63" s="202">
        <v>29.06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2.0699999999999998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11.21</v>
      </c>
      <c r="AJ64" s="202">
        <v>0</v>
      </c>
      <c r="AK64" s="202">
        <v>29.06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2.0699999999999998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10.91</v>
      </c>
      <c r="AJ65" s="202">
        <v>0</v>
      </c>
      <c r="AK65" s="202">
        <v>29.06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2.0699999999999998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10.91</v>
      </c>
      <c r="AJ66" s="202">
        <v>0</v>
      </c>
      <c r="AK66" s="202">
        <v>29.06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2.0699999999999998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10.91</v>
      </c>
      <c r="AJ67" s="202">
        <v>0</v>
      </c>
      <c r="AK67" s="202">
        <v>29.06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2.0699999999999998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10.91</v>
      </c>
      <c r="AJ68" s="202">
        <v>0</v>
      </c>
      <c r="AK68" s="202">
        <v>29.06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2.0699999999999998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10.91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2.0699999999999998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10.91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1.64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7.78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1.64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7.78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1.64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7.45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2.0699999999999998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10.61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2.0699999999999998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10.61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2.0699999999999998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10.61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2.0699999999999998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10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1.69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7.33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1.69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7.02</v>
      </c>
      <c r="AJ79" s="202">
        <v>0</v>
      </c>
      <c r="AK79" s="202">
        <v>29.06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2.0699999999999998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10</v>
      </c>
      <c r="AJ80" s="202">
        <v>0</v>
      </c>
      <c r="AK80" s="202">
        <v>29.06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2.0699999999999998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10</v>
      </c>
      <c r="AJ81" s="202">
        <v>0</v>
      </c>
      <c r="AK81" s="202">
        <v>29.06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2.0699999999999998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10</v>
      </c>
      <c r="AJ82" s="202">
        <v>0</v>
      </c>
      <c r="AK82" s="202">
        <v>29.06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2.0699999999999998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10.25</v>
      </c>
      <c r="AJ83" s="202">
        <v>0</v>
      </c>
      <c r="AK83" s="202">
        <v>29.06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2.0699999999999998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10.25</v>
      </c>
      <c r="AJ84" s="202">
        <v>0</v>
      </c>
      <c r="AK84" s="202">
        <v>29.06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2.0699999999999998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10.25</v>
      </c>
      <c r="AJ85" s="202">
        <v>0</v>
      </c>
      <c r="AK85" s="202">
        <v>29.06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2.0699999999999998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10.25</v>
      </c>
      <c r="AJ86" s="202">
        <v>0</v>
      </c>
      <c r="AK86" s="202">
        <v>29.06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2.0699999999999998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10.25</v>
      </c>
      <c r="AJ87" s="202">
        <v>0</v>
      </c>
      <c r="AK87" s="202">
        <v>29.06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2.0699999999999998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10.25</v>
      </c>
      <c r="AJ88" s="202">
        <v>0</v>
      </c>
      <c r="AK88" s="202">
        <v>29.06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2.0699999999999998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10.25</v>
      </c>
      <c r="AJ89" s="202">
        <v>0</v>
      </c>
      <c r="AK89" s="202">
        <v>29.06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2.0699999999999998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10.25</v>
      </c>
      <c r="AJ90" s="202">
        <v>0</v>
      </c>
      <c r="AK90" s="202">
        <v>29.06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2.0699999999999998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10.25</v>
      </c>
      <c r="AJ91" s="202">
        <v>0</v>
      </c>
      <c r="AK91" s="202">
        <v>29.06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2.0699999999999998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10.25</v>
      </c>
      <c r="AJ92" s="202">
        <v>0</v>
      </c>
      <c r="AK92" s="202">
        <v>29.06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2.0699999999999998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10.25</v>
      </c>
      <c r="AJ93" s="202">
        <v>0</v>
      </c>
      <c r="AK93" s="202">
        <v>29.06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2.0699999999999998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10.25</v>
      </c>
      <c r="AJ94" s="202">
        <v>0</v>
      </c>
      <c r="AK94" s="202">
        <v>29.06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2.0699999999999998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10.25</v>
      </c>
      <c r="AJ95" s="202">
        <v>0</v>
      </c>
      <c r="AK95" s="202">
        <v>29.06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2.0699999999999998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10.25</v>
      </c>
      <c r="AJ96" s="202">
        <v>0</v>
      </c>
      <c r="AK96" s="202">
        <v>29.06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2.0699999999999998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10.25</v>
      </c>
      <c r="AJ97" s="202">
        <v>0</v>
      </c>
      <c r="AK97" s="202">
        <v>29.06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2.0699999999999998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10.25</v>
      </c>
      <c r="AJ98" s="202">
        <v>0</v>
      </c>
      <c r="AK98" s="202">
        <v>29.06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4.8229999999999891E-2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0.23695000000000008</v>
      </c>
      <c r="AJ99">
        <f t="shared" si="0"/>
        <v>0</v>
      </c>
      <c r="AK99">
        <f t="shared" si="0"/>
        <v>0.69743999999999895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0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0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0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0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1.19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0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1.91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1.91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1.91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1.91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2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1.91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1.91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1.91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1.91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1.91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2.02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2.02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1.91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1.91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1.91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1.91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1.6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0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0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0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0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0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1.96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1.38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1.38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1.38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1.38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1.38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1.96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2.0499999999999998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2.0499999999999998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2.0499999999999998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2.0499999999999998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2.0499999999999998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2.1800000000000002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2.1800000000000002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2.1800000000000002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2.1800000000000002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2.1800000000000002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2.1800000000000002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2.2400000000000002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2.2400000000000002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2.2400000000000002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2.2400000000000002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2.2400000000000002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2.2400000000000002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2.2400000000000002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2.2400000000000002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2.2400000000000002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2.2400000000000002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2.2400000000000002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2.2400000000000002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2.2400000000000002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2.2400000000000002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2.2400000000000002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2.2400000000000002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2.1800000000000002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2.1800000000000002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2.1800000000000002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2.1800000000000002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2.1800000000000002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2.1800000000000002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0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0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1.49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2.12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2.12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2.12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2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0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1.4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1.96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1.96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1.96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2.0499999999999998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2.0499999999999998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2.0499999999999998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2.0499999999999998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2.0499999999999998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2.0499999999999998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2.0499999999999998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2.0499999999999998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2.0499999999999998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2.0499999999999998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2.0499999999999998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2.0499999999999998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2.0499999999999998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2.0499999999999998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2.0499999999999998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2.0499999999999998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4.1665000000000042E-2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447</v>
      </c>
      <c r="D2" t="s">
        <v>447</v>
      </c>
      <c r="E2" t="s">
        <v>447</v>
      </c>
      <c r="F2" t="s">
        <v>447</v>
      </c>
      <c r="G2" t="s">
        <v>447</v>
      </c>
      <c r="H2" t="s">
        <v>447</v>
      </c>
      <c r="I2" t="s">
        <v>447</v>
      </c>
      <c r="J2" t="s">
        <v>447</v>
      </c>
      <c r="K2" t="s">
        <v>447</v>
      </c>
      <c r="L2" t="s">
        <v>447</v>
      </c>
      <c r="M2" t="s">
        <v>447</v>
      </c>
      <c r="N2" t="s">
        <v>447</v>
      </c>
      <c r="O2" t="s">
        <v>447</v>
      </c>
      <c r="P2" t="s">
        <v>447</v>
      </c>
    </row>
    <row r="3" spans="1:17">
      <c r="A3" t="s">
        <v>45</v>
      </c>
      <c r="C3" s="26">
        <v>35.24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32</v>
      </c>
      <c r="J3" s="202">
        <v>0</v>
      </c>
      <c r="K3" s="202">
        <v>254.02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35.24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32</v>
      </c>
      <c r="J4" s="202">
        <v>0</v>
      </c>
      <c r="K4" s="202">
        <v>254.02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32</v>
      </c>
      <c r="J5" s="202">
        <v>0</v>
      </c>
      <c r="K5" s="202">
        <v>286.02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32</v>
      </c>
      <c r="J6" s="202">
        <v>0</v>
      </c>
      <c r="K6" s="202">
        <v>286.02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34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34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34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34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34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34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34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34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34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34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34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34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35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35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34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34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34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34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34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34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34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34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34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34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32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32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32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32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32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32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32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34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34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34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34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34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36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36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36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36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36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36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37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37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37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37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37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37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37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37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37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37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37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37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37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37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37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37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36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36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36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36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36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36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35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35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35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35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35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35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33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33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33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33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33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33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34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34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34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34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34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34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34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34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34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34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34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34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34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34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34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34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0.86336999999999997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0.82899999999999996</v>
      </c>
      <c r="J99" s="156">
        <f t="shared" si="0"/>
        <v>0</v>
      </c>
      <c r="K99" s="156">
        <f t="shared" si="0"/>
        <v>6.4800200000000006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14.3</v>
      </c>
      <c r="D3" s="202">
        <v>4.1500000000000004</v>
      </c>
      <c r="E3" s="202">
        <v>0</v>
      </c>
      <c r="F3" s="202">
        <v>7.15</v>
      </c>
      <c r="G3" s="202">
        <v>23.37</v>
      </c>
      <c r="H3" s="202">
        <v>0</v>
      </c>
      <c r="I3" s="202">
        <v>29.12</v>
      </c>
      <c r="J3" s="202">
        <v>0.96</v>
      </c>
      <c r="K3" s="202">
        <v>5.9</v>
      </c>
      <c r="L3" s="202">
        <v>4.66</v>
      </c>
      <c r="M3" s="202">
        <v>-17.7</v>
      </c>
      <c r="N3" s="202">
        <v>1.91</v>
      </c>
      <c r="O3" s="202">
        <v>2.69</v>
      </c>
      <c r="P3" s="202">
        <v>0.89</v>
      </c>
      <c r="Q3" s="202">
        <v>0.18</v>
      </c>
      <c r="R3" s="202">
        <v>0.69</v>
      </c>
      <c r="S3" s="202">
        <v>0.43</v>
      </c>
      <c r="T3" s="202">
        <v>0</v>
      </c>
      <c r="U3" s="202">
        <v>1.9</v>
      </c>
      <c r="V3" s="202">
        <v>0.34</v>
      </c>
      <c r="W3" s="202">
        <v>0.72</v>
      </c>
      <c r="X3" s="202">
        <v>2.38</v>
      </c>
      <c r="Y3" s="202">
        <v>0</v>
      </c>
      <c r="Z3" s="202">
        <v>4.49</v>
      </c>
      <c r="AA3" s="202">
        <v>1.45</v>
      </c>
      <c r="AB3" s="202">
        <v>0</v>
      </c>
      <c r="AC3" s="202">
        <v>26.73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49.93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14.3</v>
      </c>
      <c r="D4" s="202">
        <v>4.1500000000000004</v>
      </c>
      <c r="E4" s="202">
        <v>0</v>
      </c>
      <c r="F4" s="202">
        <v>7.15</v>
      </c>
      <c r="G4" s="202">
        <v>23.37</v>
      </c>
      <c r="H4" s="202">
        <v>0</v>
      </c>
      <c r="I4" s="202">
        <v>29.12</v>
      </c>
      <c r="J4" s="202">
        <v>0.96</v>
      </c>
      <c r="K4" s="202">
        <v>5.9</v>
      </c>
      <c r="L4" s="202">
        <v>4.66</v>
      </c>
      <c r="M4" s="202">
        <v>-17.7</v>
      </c>
      <c r="N4" s="202">
        <v>1.91</v>
      </c>
      <c r="O4" s="202">
        <v>2.69</v>
      </c>
      <c r="P4" s="202">
        <v>0.89</v>
      </c>
      <c r="Q4" s="202">
        <v>0.18</v>
      </c>
      <c r="R4" s="202">
        <v>0.69</v>
      </c>
      <c r="S4" s="202">
        <v>0.43</v>
      </c>
      <c r="T4" s="202">
        <v>0</v>
      </c>
      <c r="U4" s="202">
        <v>1.9</v>
      </c>
      <c r="V4" s="202">
        <v>0.34</v>
      </c>
      <c r="W4" s="202">
        <v>0.72</v>
      </c>
      <c r="X4" s="202">
        <v>2.38</v>
      </c>
      <c r="Y4" s="202">
        <v>0</v>
      </c>
      <c r="Z4" s="202">
        <v>4.49</v>
      </c>
      <c r="AA4" s="202">
        <v>1.45</v>
      </c>
      <c r="AB4" s="202">
        <v>0</v>
      </c>
      <c r="AC4" s="202">
        <v>26.73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49.93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14.3</v>
      </c>
      <c r="D5" s="202">
        <v>4.1500000000000004</v>
      </c>
      <c r="E5" s="202">
        <v>0</v>
      </c>
      <c r="F5" s="202">
        <v>7.15</v>
      </c>
      <c r="G5" s="202">
        <v>23.37</v>
      </c>
      <c r="H5" s="202">
        <v>0</v>
      </c>
      <c r="I5" s="202">
        <v>29.12</v>
      </c>
      <c r="J5" s="202">
        <v>0.96</v>
      </c>
      <c r="K5" s="202">
        <v>5.9</v>
      </c>
      <c r="L5" s="202">
        <v>4.66</v>
      </c>
      <c r="M5" s="202">
        <v>-17.7</v>
      </c>
      <c r="N5" s="202">
        <v>1.91</v>
      </c>
      <c r="O5" s="202">
        <v>2.69</v>
      </c>
      <c r="P5" s="202">
        <v>0.89</v>
      </c>
      <c r="Q5" s="202">
        <v>0.18</v>
      </c>
      <c r="R5" s="202">
        <v>0.69</v>
      </c>
      <c r="S5" s="202">
        <v>0.43</v>
      </c>
      <c r="T5" s="202">
        <v>0</v>
      </c>
      <c r="U5" s="202">
        <v>1.9</v>
      </c>
      <c r="V5" s="202">
        <v>0.34</v>
      </c>
      <c r="W5" s="202">
        <v>0.72</v>
      </c>
      <c r="X5" s="202">
        <v>2.38</v>
      </c>
      <c r="Y5" s="202">
        <v>0</v>
      </c>
      <c r="Z5" s="202">
        <v>4.49</v>
      </c>
      <c r="AA5" s="202">
        <v>1.45</v>
      </c>
      <c r="AB5" s="202">
        <v>0</v>
      </c>
      <c r="AC5" s="202">
        <v>26.5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49.93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14.3</v>
      </c>
      <c r="D6" s="202">
        <v>4.1500000000000004</v>
      </c>
      <c r="E6" s="202">
        <v>0</v>
      </c>
      <c r="F6" s="202">
        <v>7.15</v>
      </c>
      <c r="G6" s="202">
        <v>23.37</v>
      </c>
      <c r="H6" s="202">
        <v>0</v>
      </c>
      <c r="I6" s="202">
        <v>29.12</v>
      </c>
      <c r="J6" s="202">
        <v>0.96</v>
      </c>
      <c r="K6" s="202">
        <v>5.9</v>
      </c>
      <c r="L6" s="202">
        <v>4.66</v>
      </c>
      <c r="M6" s="202">
        <v>-17.7</v>
      </c>
      <c r="N6" s="202">
        <v>1.91</v>
      </c>
      <c r="O6" s="202">
        <v>2.69</v>
      </c>
      <c r="P6" s="202">
        <v>0.89</v>
      </c>
      <c r="Q6" s="202">
        <v>0.18</v>
      </c>
      <c r="R6" s="202">
        <v>0.69</v>
      </c>
      <c r="S6" s="202">
        <v>0.43</v>
      </c>
      <c r="T6" s="202">
        <v>0</v>
      </c>
      <c r="U6" s="202">
        <v>1.9</v>
      </c>
      <c r="V6" s="202">
        <v>0.34</v>
      </c>
      <c r="W6" s="202">
        <v>0.72</v>
      </c>
      <c r="X6" s="202">
        <v>2.38</v>
      </c>
      <c r="Y6" s="202">
        <v>0</v>
      </c>
      <c r="Z6" s="202">
        <v>4.49</v>
      </c>
      <c r="AA6" s="202">
        <v>1.45</v>
      </c>
      <c r="AB6" s="202">
        <v>0</v>
      </c>
      <c r="AC6" s="202">
        <v>26.5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49.93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14.3</v>
      </c>
      <c r="D7" s="202">
        <v>4.1500000000000004</v>
      </c>
      <c r="E7" s="202">
        <v>0</v>
      </c>
      <c r="F7" s="202">
        <v>7.15</v>
      </c>
      <c r="G7" s="202">
        <v>23.37</v>
      </c>
      <c r="H7" s="202">
        <v>0</v>
      </c>
      <c r="I7" s="202">
        <v>29.12</v>
      </c>
      <c r="J7" s="202">
        <v>0.96</v>
      </c>
      <c r="K7" s="202">
        <v>5.9</v>
      </c>
      <c r="L7" s="202">
        <v>4.66</v>
      </c>
      <c r="M7" s="202">
        <v>-17.7</v>
      </c>
      <c r="N7" s="202">
        <v>1.91</v>
      </c>
      <c r="O7" s="202">
        <v>2.69</v>
      </c>
      <c r="P7" s="202">
        <v>0.89</v>
      </c>
      <c r="Q7" s="202">
        <v>0.18</v>
      </c>
      <c r="R7" s="202">
        <v>0.69</v>
      </c>
      <c r="S7" s="202">
        <v>0.43</v>
      </c>
      <c r="T7" s="202">
        <v>0</v>
      </c>
      <c r="U7" s="202">
        <v>1.9</v>
      </c>
      <c r="V7" s="202">
        <v>0.34</v>
      </c>
      <c r="W7" s="202">
        <v>0.72</v>
      </c>
      <c r="X7" s="202">
        <v>2.38</v>
      </c>
      <c r="Y7" s="202">
        <v>0</v>
      </c>
      <c r="Z7" s="202">
        <v>4.49</v>
      </c>
      <c r="AA7" s="202">
        <v>1.45</v>
      </c>
      <c r="AB7" s="202">
        <v>0</v>
      </c>
      <c r="AC7" s="202">
        <v>26.5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49.8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14.3</v>
      </c>
      <c r="D8" s="202">
        <v>4.1500000000000004</v>
      </c>
      <c r="E8" s="202">
        <v>0</v>
      </c>
      <c r="F8" s="202">
        <v>7.15</v>
      </c>
      <c r="G8" s="202">
        <v>23.37</v>
      </c>
      <c r="H8" s="202">
        <v>0</v>
      </c>
      <c r="I8" s="202">
        <v>29.12</v>
      </c>
      <c r="J8" s="202">
        <v>0.96</v>
      </c>
      <c r="K8" s="202">
        <v>5.9</v>
      </c>
      <c r="L8" s="202">
        <v>4.66</v>
      </c>
      <c r="M8" s="202">
        <v>-17.7</v>
      </c>
      <c r="N8" s="202">
        <v>1.91</v>
      </c>
      <c r="O8" s="202">
        <v>2.69</v>
      </c>
      <c r="P8" s="202">
        <v>0.89</v>
      </c>
      <c r="Q8" s="202">
        <v>0.18</v>
      </c>
      <c r="R8" s="202">
        <v>0.69</v>
      </c>
      <c r="S8" s="202">
        <v>0.43</v>
      </c>
      <c r="T8" s="202">
        <v>0</v>
      </c>
      <c r="U8" s="202">
        <v>1.9</v>
      </c>
      <c r="V8" s="202">
        <v>0.34</v>
      </c>
      <c r="W8" s="202">
        <v>0.72</v>
      </c>
      <c r="X8" s="202">
        <v>2.38</v>
      </c>
      <c r="Y8" s="202">
        <v>0</v>
      </c>
      <c r="Z8" s="202">
        <v>4.49</v>
      </c>
      <c r="AA8" s="202">
        <v>1.45</v>
      </c>
      <c r="AB8" s="202">
        <v>0</v>
      </c>
      <c r="AC8" s="202">
        <v>26.73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49.6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14.3</v>
      </c>
      <c r="D9" s="202">
        <v>4.1500000000000004</v>
      </c>
      <c r="E9" s="202">
        <v>0</v>
      </c>
      <c r="F9" s="202">
        <v>7.15</v>
      </c>
      <c r="G9" s="202">
        <v>23.37</v>
      </c>
      <c r="H9" s="202">
        <v>0</v>
      </c>
      <c r="I9" s="202">
        <v>29.12</v>
      </c>
      <c r="J9" s="202">
        <v>0.96</v>
      </c>
      <c r="K9" s="202">
        <v>5.9</v>
      </c>
      <c r="L9" s="202">
        <v>4.66</v>
      </c>
      <c r="M9" s="202">
        <v>-17.7</v>
      </c>
      <c r="N9" s="202">
        <v>1.91</v>
      </c>
      <c r="O9" s="202">
        <v>2.69</v>
      </c>
      <c r="P9" s="202">
        <v>0.89</v>
      </c>
      <c r="Q9" s="202">
        <v>0.18</v>
      </c>
      <c r="R9" s="202">
        <v>0.69</v>
      </c>
      <c r="S9" s="202">
        <v>0.43</v>
      </c>
      <c r="T9" s="202">
        <v>0</v>
      </c>
      <c r="U9" s="202">
        <v>1.9</v>
      </c>
      <c r="V9" s="202">
        <v>0.34</v>
      </c>
      <c r="W9" s="202">
        <v>0.72</v>
      </c>
      <c r="X9" s="202">
        <v>2.38</v>
      </c>
      <c r="Y9" s="202">
        <v>0</v>
      </c>
      <c r="Z9" s="202">
        <v>4.49</v>
      </c>
      <c r="AA9" s="202">
        <v>1.45</v>
      </c>
      <c r="AB9" s="202">
        <v>0</v>
      </c>
      <c r="AC9" s="202">
        <v>21.89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46.17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14.3</v>
      </c>
      <c r="D10" s="202">
        <v>4.1500000000000004</v>
      </c>
      <c r="E10" s="202">
        <v>0</v>
      </c>
      <c r="F10" s="202">
        <v>7.15</v>
      </c>
      <c r="G10" s="202">
        <v>23.37</v>
      </c>
      <c r="H10" s="202">
        <v>0</v>
      </c>
      <c r="I10" s="202">
        <v>29.12</v>
      </c>
      <c r="J10" s="202">
        <v>0.96</v>
      </c>
      <c r="K10" s="202">
        <v>5.9</v>
      </c>
      <c r="L10" s="202">
        <v>4.66</v>
      </c>
      <c r="M10" s="202">
        <v>-17.7</v>
      </c>
      <c r="N10" s="202">
        <v>1.91</v>
      </c>
      <c r="O10" s="202">
        <v>2.69</v>
      </c>
      <c r="P10" s="202">
        <v>0.89</v>
      </c>
      <c r="Q10" s="202">
        <v>0.18</v>
      </c>
      <c r="R10" s="202">
        <v>0.69</v>
      </c>
      <c r="S10" s="202">
        <v>0.43</v>
      </c>
      <c r="T10" s="202">
        <v>0</v>
      </c>
      <c r="U10" s="202">
        <v>1.9</v>
      </c>
      <c r="V10" s="202">
        <v>0.34</v>
      </c>
      <c r="W10" s="202">
        <v>0.72</v>
      </c>
      <c r="X10" s="202">
        <v>2.38</v>
      </c>
      <c r="Y10" s="202">
        <v>0</v>
      </c>
      <c r="Z10" s="202">
        <v>4.49</v>
      </c>
      <c r="AA10" s="202">
        <v>1.45</v>
      </c>
      <c r="AB10" s="202">
        <v>0</v>
      </c>
      <c r="AC10" s="202">
        <v>21.89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46.17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14.3</v>
      </c>
      <c r="D11" s="202">
        <v>4.1500000000000004</v>
      </c>
      <c r="E11" s="202">
        <v>0</v>
      </c>
      <c r="F11" s="202">
        <v>7.15</v>
      </c>
      <c r="G11" s="202">
        <v>23.37</v>
      </c>
      <c r="H11" s="202">
        <v>0</v>
      </c>
      <c r="I11" s="202">
        <v>29.12</v>
      </c>
      <c r="J11" s="202">
        <v>0.96</v>
      </c>
      <c r="K11" s="202">
        <v>5.9</v>
      </c>
      <c r="L11" s="202">
        <v>4.66</v>
      </c>
      <c r="M11" s="202">
        <v>-20.92</v>
      </c>
      <c r="N11" s="202">
        <v>1.91</v>
      </c>
      <c r="O11" s="202">
        <v>2.69</v>
      </c>
      <c r="P11" s="202">
        <v>0.89</v>
      </c>
      <c r="Q11" s="202">
        <v>0.18</v>
      </c>
      <c r="R11" s="202">
        <v>0.69</v>
      </c>
      <c r="S11" s="202">
        <v>0.43</v>
      </c>
      <c r="T11" s="202">
        <v>0</v>
      </c>
      <c r="U11" s="202">
        <v>1.9</v>
      </c>
      <c r="V11" s="202">
        <v>0.34</v>
      </c>
      <c r="W11" s="202">
        <v>0.72</v>
      </c>
      <c r="X11" s="202">
        <v>2.38</v>
      </c>
      <c r="Y11" s="202">
        <v>0</v>
      </c>
      <c r="Z11" s="202">
        <v>4.49</v>
      </c>
      <c r="AA11" s="202">
        <v>1.45</v>
      </c>
      <c r="AB11" s="202">
        <v>0</v>
      </c>
      <c r="AC11" s="202">
        <v>21.89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46.17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14.3</v>
      </c>
      <c r="D12" s="202">
        <v>4.1500000000000004</v>
      </c>
      <c r="E12" s="202">
        <v>0</v>
      </c>
      <c r="F12" s="202">
        <v>7.15</v>
      </c>
      <c r="G12" s="202">
        <v>23.37</v>
      </c>
      <c r="H12" s="202">
        <v>0</v>
      </c>
      <c r="I12" s="202">
        <v>29.12</v>
      </c>
      <c r="J12" s="202">
        <v>0.96</v>
      </c>
      <c r="K12" s="202">
        <v>5.9</v>
      </c>
      <c r="L12" s="202">
        <v>4.66</v>
      </c>
      <c r="M12" s="202">
        <v>-20.92</v>
      </c>
      <c r="N12" s="202">
        <v>1.91</v>
      </c>
      <c r="O12" s="202">
        <v>2.69</v>
      </c>
      <c r="P12" s="202">
        <v>0.89</v>
      </c>
      <c r="Q12" s="202">
        <v>0.17</v>
      </c>
      <c r="R12" s="202">
        <v>0.68</v>
      </c>
      <c r="S12" s="202">
        <v>0.42</v>
      </c>
      <c r="T12" s="202">
        <v>0</v>
      </c>
      <c r="U12" s="202">
        <v>1.9</v>
      </c>
      <c r="V12" s="202">
        <v>0.34</v>
      </c>
      <c r="W12" s="202">
        <v>0.72</v>
      </c>
      <c r="X12" s="202">
        <v>2.38</v>
      </c>
      <c r="Y12" s="202">
        <v>0</v>
      </c>
      <c r="Z12" s="202">
        <v>4.49</v>
      </c>
      <c r="AA12" s="202">
        <v>1.45</v>
      </c>
      <c r="AB12" s="202">
        <v>0</v>
      </c>
      <c r="AC12" s="202">
        <v>21.89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46.17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14.3</v>
      </c>
      <c r="D13" s="202">
        <v>4.1500000000000004</v>
      </c>
      <c r="E13" s="202">
        <v>0</v>
      </c>
      <c r="F13" s="202">
        <v>7.15</v>
      </c>
      <c r="G13" s="202">
        <v>23.37</v>
      </c>
      <c r="H13" s="202">
        <v>0</v>
      </c>
      <c r="I13" s="202">
        <v>29.12</v>
      </c>
      <c r="J13" s="202">
        <v>0.96</v>
      </c>
      <c r="K13" s="202">
        <v>5.9</v>
      </c>
      <c r="L13" s="202">
        <v>4.66</v>
      </c>
      <c r="M13" s="202">
        <v>-20.92</v>
      </c>
      <c r="N13" s="202">
        <v>1.91</v>
      </c>
      <c r="O13" s="202">
        <v>2.69</v>
      </c>
      <c r="P13" s="202">
        <v>0.89</v>
      </c>
      <c r="Q13" s="202">
        <v>0.17</v>
      </c>
      <c r="R13" s="202">
        <v>0.68</v>
      </c>
      <c r="S13" s="202">
        <v>0.42</v>
      </c>
      <c r="T13" s="202">
        <v>0</v>
      </c>
      <c r="U13" s="202">
        <v>1.9</v>
      </c>
      <c r="V13" s="202">
        <v>0.34</v>
      </c>
      <c r="W13" s="202">
        <v>0.72</v>
      </c>
      <c r="X13" s="202">
        <v>2.38</v>
      </c>
      <c r="Y13" s="202">
        <v>0</v>
      </c>
      <c r="Z13" s="202">
        <v>4.49</v>
      </c>
      <c r="AA13" s="202">
        <v>1.45</v>
      </c>
      <c r="AB13" s="202">
        <v>0</v>
      </c>
      <c r="AC13" s="202">
        <v>21.89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46.17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14.3</v>
      </c>
      <c r="D14" s="202">
        <v>4.1500000000000004</v>
      </c>
      <c r="E14" s="202">
        <v>0</v>
      </c>
      <c r="F14" s="202">
        <v>7.15</v>
      </c>
      <c r="G14" s="202">
        <v>23.37</v>
      </c>
      <c r="H14" s="202">
        <v>0</v>
      </c>
      <c r="I14" s="202">
        <v>29.12</v>
      </c>
      <c r="J14" s="202">
        <v>0.96</v>
      </c>
      <c r="K14" s="202">
        <v>5.9</v>
      </c>
      <c r="L14" s="202">
        <v>4.66</v>
      </c>
      <c r="M14" s="202">
        <v>-20.92</v>
      </c>
      <c r="N14" s="202">
        <v>1.91</v>
      </c>
      <c r="O14" s="202">
        <v>2.69</v>
      </c>
      <c r="P14" s="202">
        <v>0.89</v>
      </c>
      <c r="Q14" s="202">
        <v>0.17</v>
      </c>
      <c r="R14" s="202">
        <v>0.68</v>
      </c>
      <c r="S14" s="202">
        <v>0.42</v>
      </c>
      <c r="T14" s="202">
        <v>0</v>
      </c>
      <c r="U14" s="202">
        <v>1.9</v>
      </c>
      <c r="V14" s="202">
        <v>0.34</v>
      </c>
      <c r="W14" s="202">
        <v>0.72</v>
      </c>
      <c r="X14" s="202">
        <v>2.38</v>
      </c>
      <c r="Y14" s="202">
        <v>0</v>
      </c>
      <c r="Z14" s="202">
        <v>4.49</v>
      </c>
      <c r="AA14" s="202">
        <v>1.45</v>
      </c>
      <c r="AB14" s="202">
        <v>0</v>
      </c>
      <c r="AC14" s="202">
        <v>21.89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46.17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14.3</v>
      </c>
      <c r="D15" s="202">
        <v>4.1500000000000004</v>
      </c>
      <c r="E15" s="202">
        <v>0</v>
      </c>
      <c r="F15" s="202">
        <v>7.15</v>
      </c>
      <c r="G15" s="202">
        <v>23.37</v>
      </c>
      <c r="H15" s="202">
        <v>0</v>
      </c>
      <c r="I15" s="202">
        <v>29.12</v>
      </c>
      <c r="J15" s="202">
        <v>0.96</v>
      </c>
      <c r="K15" s="202">
        <v>5.9</v>
      </c>
      <c r="L15" s="202">
        <v>4.66</v>
      </c>
      <c r="M15" s="202">
        <v>-17.7</v>
      </c>
      <c r="N15" s="202">
        <v>1.91</v>
      </c>
      <c r="O15" s="202">
        <v>2.69</v>
      </c>
      <c r="P15" s="202">
        <v>0.89</v>
      </c>
      <c r="Q15" s="202">
        <v>0.17</v>
      </c>
      <c r="R15" s="202">
        <v>0.68</v>
      </c>
      <c r="S15" s="202">
        <v>0.42</v>
      </c>
      <c r="T15" s="202">
        <v>0</v>
      </c>
      <c r="U15" s="202">
        <v>1.9</v>
      </c>
      <c r="V15" s="202">
        <v>0.34</v>
      </c>
      <c r="W15" s="202">
        <v>0.72</v>
      </c>
      <c r="X15" s="202">
        <v>2.38</v>
      </c>
      <c r="Y15" s="202">
        <v>0</v>
      </c>
      <c r="Z15" s="202">
        <v>4.49</v>
      </c>
      <c r="AA15" s="202">
        <v>1.45</v>
      </c>
      <c r="AB15" s="202">
        <v>0</v>
      </c>
      <c r="AC15" s="202">
        <v>21.89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46.17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14.3</v>
      </c>
      <c r="D16" s="202">
        <v>4.1500000000000004</v>
      </c>
      <c r="E16" s="202">
        <v>0</v>
      </c>
      <c r="F16" s="202">
        <v>7.15</v>
      </c>
      <c r="G16" s="202">
        <v>23.37</v>
      </c>
      <c r="H16" s="202">
        <v>0</v>
      </c>
      <c r="I16" s="202">
        <v>29.12</v>
      </c>
      <c r="J16" s="202">
        <v>0.96</v>
      </c>
      <c r="K16" s="202">
        <v>5.9</v>
      </c>
      <c r="L16" s="202">
        <v>4.66</v>
      </c>
      <c r="M16" s="202">
        <v>-17.7</v>
      </c>
      <c r="N16" s="202">
        <v>1.91</v>
      </c>
      <c r="O16" s="202">
        <v>2.69</v>
      </c>
      <c r="P16" s="202">
        <v>0.89</v>
      </c>
      <c r="Q16" s="202">
        <v>0.17</v>
      </c>
      <c r="R16" s="202">
        <v>0.68</v>
      </c>
      <c r="S16" s="202">
        <v>0.42</v>
      </c>
      <c r="T16" s="202">
        <v>0</v>
      </c>
      <c r="U16" s="202">
        <v>1.9</v>
      </c>
      <c r="V16" s="202">
        <v>0.34</v>
      </c>
      <c r="W16" s="202">
        <v>0.72</v>
      </c>
      <c r="X16" s="202">
        <v>2.38</v>
      </c>
      <c r="Y16" s="202">
        <v>0</v>
      </c>
      <c r="Z16" s="202">
        <v>4.49</v>
      </c>
      <c r="AA16" s="202">
        <v>1.45</v>
      </c>
      <c r="AB16" s="202">
        <v>0</v>
      </c>
      <c r="AC16" s="202">
        <v>21.89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46.17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14.3</v>
      </c>
      <c r="D17" s="202">
        <v>4.1500000000000004</v>
      </c>
      <c r="E17" s="202">
        <v>0</v>
      </c>
      <c r="F17" s="202">
        <v>7.15</v>
      </c>
      <c r="G17" s="202">
        <v>23.37</v>
      </c>
      <c r="H17" s="202">
        <v>0</v>
      </c>
      <c r="I17" s="202">
        <v>29.12</v>
      </c>
      <c r="J17" s="202">
        <v>0.96</v>
      </c>
      <c r="K17" s="202">
        <v>5.9</v>
      </c>
      <c r="L17" s="202">
        <v>4.66</v>
      </c>
      <c r="M17" s="202">
        <v>-17.7</v>
      </c>
      <c r="N17" s="202">
        <v>1.91</v>
      </c>
      <c r="O17" s="202">
        <v>2.69</v>
      </c>
      <c r="P17" s="202">
        <v>0.89</v>
      </c>
      <c r="Q17" s="202">
        <v>0.17</v>
      </c>
      <c r="R17" s="202">
        <v>0.68</v>
      </c>
      <c r="S17" s="202">
        <v>0.42</v>
      </c>
      <c r="T17" s="202">
        <v>0</v>
      </c>
      <c r="U17" s="202">
        <v>1.9</v>
      </c>
      <c r="V17" s="202">
        <v>0.34</v>
      </c>
      <c r="W17" s="202">
        <v>0.72</v>
      </c>
      <c r="X17" s="202">
        <v>2.38</v>
      </c>
      <c r="Y17" s="202">
        <v>0</v>
      </c>
      <c r="Z17" s="202">
        <v>4.49</v>
      </c>
      <c r="AA17" s="202">
        <v>1.45</v>
      </c>
      <c r="AB17" s="202">
        <v>0</v>
      </c>
      <c r="AC17" s="202">
        <v>21.89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46.17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14.3</v>
      </c>
      <c r="D18" s="202">
        <v>4.1500000000000004</v>
      </c>
      <c r="E18" s="202">
        <v>0</v>
      </c>
      <c r="F18" s="202">
        <v>7.15</v>
      </c>
      <c r="G18" s="202">
        <v>23.37</v>
      </c>
      <c r="H18" s="202">
        <v>0</v>
      </c>
      <c r="I18" s="202">
        <v>29.12</v>
      </c>
      <c r="J18" s="202">
        <v>0.96</v>
      </c>
      <c r="K18" s="202">
        <v>5.9</v>
      </c>
      <c r="L18" s="202">
        <v>4.66</v>
      </c>
      <c r="M18" s="202">
        <v>-17.7</v>
      </c>
      <c r="N18" s="202">
        <v>1.91</v>
      </c>
      <c r="O18" s="202">
        <v>2.69</v>
      </c>
      <c r="P18" s="202">
        <v>0.89</v>
      </c>
      <c r="Q18" s="202">
        <v>0.17</v>
      </c>
      <c r="R18" s="202">
        <v>0.68</v>
      </c>
      <c r="S18" s="202">
        <v>0.42</v>
      </c>
      <c r="T18" s="202">
        <v>0</v>
      </c>
      <c r="U18" s="202">
        <v>1.9</v>
      </c>
      <c r="V18" s="202">
        <v>0.34</v>
      </c>
      <c r="W18" s="202">
        <v>0.72</v>
      </c>
      <c r="X18" s="202">
        <v>2.38</v>
      </c>
      <c r="Y18" s="202">
        <v>0</v>
      </c>
      <c r="Z18" s="202">
        <v>4.49</v>
      </c>
      <c r="AA18" s="202">
        <v>1.45</v>
      </c>
      <c r="AB18" s="202">
        <v>0</v>
      </c>
      <c r="AC18" s="202">
        <v>21.89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46.17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14.3</v>
      </c>
      <c r="D19" s="202">
        <v>4.1500000000000004</v>
      </c>
      <c r="E19" s="202">
        <v>0</v>
      </c>
      <c r="F19" s="202">
        <v>7.15</v>
      </c>
      <c r="G19" s="202">
        <v>23.37</v>
      </c>
      <c r="H19" s="202">
        <v>0</v>
      </c>
      <c r="I19" s="202">
        <v>29.12</v>
      </c>
      <c r="J19" s="202">
        <v>0.96</v>
      </c>
      <c r="K19" s="202">
        <v>5.9</v>
      </c>
      <c r="L19" s="202">
        <v>4.66</v>
      </c>
      <c r="M19" s="202">
        <v>-17.7</v>
      </c>
      <c r="N19" s="202">
        <v>1.91</v>
      </c>
      <c r="O19" s="202">
        <v>2.69</v>
      </c>
      <c r="P19" s="202">
        <v>0.89</v>
      </c>
      <c r="Q19" s="202">
        <v>0.17</v>
      </c>
      <c r="R19" s="202">
        <v>0.68</v>
      </c>
      <c r="S19" s="202">
        <v>0.42</v>
      </c>
      <c r="T19" s="202">
        <v>0</v>
      </c>
      <c r="U19" s="202">
        <v>1.9</v>
      </c>
      <c r="V19" s="202">
        <v>0.34</v>
      </c>
      <c r="W19" s="202">
        <v>0.72</v>
      </c>
      <c r="X19" s="202">
        <v>2.38</v>
      </c>
      <c r="Y19" s="202">
        <v>0</v>
      </c>
      <c r="Z19" s="202">
        <v>4.49</v>
      </c>
      <c r="AA19" s="202">
        <v>1.45</v>
      </c>
      <c r="AB19" s="202">
        <v>0</v>
      </c>
      <c r="AC19" s="202">
        <v>21.89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45.73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14.3</v>
      </c>
      <c r="D20" s="202">
        <v>4.1500000000000004</v>
      </c>
      <c r="E20" s="202">
        <v>0</v>
      </c>
      <c r="F20" s="202">
        <v>7.15</v>
      </c>
      <c r="G20" s="202">
        <v>23.37</v>
      </c>
      <c r="H20" s="202">
        <v>0</v>
      </c>
      <c r="I20" s="202">
        <v>29.12</v>
      </c>
      <c r="J20" s="202">
        <v>0.96</v>
      </c>
      <c r="K20" s="202">
        <v>5.9</v>
      </c>
      <c r="L20" s="202">
        <v>4.66</v>
      </c>
      <c r="M20" s="202">
        <v>-17.7</v>
      </c>
      <c r="N20" s="202">
        <v>1.91</v>
      </c>
      <c r="O20" s="202">
        <v>2.69</v>
      </c>
      <c r="P20" s="202">
        <v>0.89</v>
      </c>
      <c r="Q20" s="202">
        <v>0.17</v>
      </c>
      <c r="R20" s="202">
        <v>0.68</v>
      </c>
      <c r="S20" s="202">
        <v>0.42</v>
      </c>
      <c r="T20" s="202">
        <v>0</v>
      </c>
      <c r="U20" s="202">
        <v>1.9</v>
      </c>
      <c r="V20" s="202">
        <v>0.34</v>
      </c>
      <c r="W20" s="202">
        <v>0.72</v>
      </c>
      <c r="X20" s="202">
        <v>2.38</v>
      </c>
      <c r="Y20" s="202">
        <v>0</v>
      </c>
      <c r="Z20" s="202">
        <v>4.49</v>
      </c>
      <c r="AA20" s="202">
        <v>1.45</v>
      </c>
      <c r="AB20" s="202">
        <v>0</v>
      </c>
      <c r="AC20" s="202">
        <v>21.89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45.73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14.3</v>
      </c>
      <c r="D21" s="202">
        <v>4.1500000000000004</v>
      </c>
      <c r="E21" s="202">
        <v>0</v>
      </c>
      <c r="F21" s="202">
        <v>7.15</v>
      </c>
      <c r="G21" s="202">
        <v>23.37</v>
      </c>
      <c r="H21" s="202">
        <v>0</v>
      </c>
      <c r="I21" s="202">
        <v>29.12</v>
      </c>
      <c r="J21" s="202">
        <v>0.96</v>
      </c>
      <c r="K21" s="202">
        <v>5.9</v>
      </c>
      <c r="L21" s="202">
        <v>4.66</v>
      </c>
      <c r="M21" s="202">
        <v>-17.7</v>
      </c>
      <c r="N21" s="202">
        <v>1.91</v>
      </c>
      <c r="O21" s="202">
        <v>2.69</v>
      </c>
      <c r="P21" s="202">
        <v>0.89</v>
      </c>
      <c r="Q21" s="202">
        <v>0.17</v>
      </c>
      <c r="R21" s="202">
        <v>0.68</v>
      </c>
      <c r="S21" s="202">
        <v>0.42</v>
      </c>
      <c r="T21" s="202">
        <v>0</v>
      </c>
      <c r="U21" s="202">
        <v>1.9</v>
      </c>
      <c r="V21" s="202">
        <v>0.34</v>
      </c>
      <c r="W21" s="202">
        <v>0.72</v>
      </c>
      <c r="X21" s="202">
        <v>2.38</v>
      </c>
      <c r="Y21" s="202">
        <v>0</v>
      </c>
      <c r="Z21" s="202">
        <v>4.49</v>
      </c>
      <c r="AA21" s="202">
        <v>1.45</v>
      </c>
      <c r="AB21" s="202">
        <v>0</v>
      </c>
      <c r="AC21" s="202">
        <v>21.89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46.17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14.3</v>
      </c>
      <c r="D22" s="202">
        <v>4.1500000000000004</v>
      </c>
      <c r="E22" s="202">
        <v>0</v>
      </c>
      <c r="F22" s="202">
        <v>7.15</v>
      </c>
      <c r="G22" s="202">
        <v>23.37</v>
      </c>
      <c r="H22" s="202">
        <v>0</v>
      </c>
      <c r="I22" s="202">
        <v>29.12</v>
      </c>
      <c r="J22" s="202">
        <v>0.96</v>
      </c>
      <c r="K22" s="202">
        <v>5.9</v>
      </c>
      <c r="L22" s="202">
        <v>4.66</v>
      </c>
      <c r="M22" s="202">
        <v>-17.7</v>
      </c>
      <c r="N22" s="202">
        <v>1.91</v>
      </c>
      <c r="O22" s="202">
        <v>2.69</v>
      </c>
      <c r="P22" s="202">
        <v>0.89</v>
      </c>
      <c r="Q22" s="202">
        <v>0.17</v>
      </c>
      <c r="R22" s="202">
        <v>0.68</v>
      </c>
      <c r="S22" s="202">
        <v>0.42</v>
      </c>
      <c r="T22" s="202">
        <v>0</v>
      </c>
      <c r="U22" s="202">
        <v>1.9</v>
      </c>
      <c r="V22" s="202">
        <v>0.34</v>
      </c>
      <c r="W22" s="202">
        <v>0.72</v>
      </c>
      <c r="X22" s="202">
        <v>2.38</v>
      </c>
      <c r="Y22" s="202">
        <v>0</v>
      </c>
      <c r="Z22" s="202">
        <v>4.49</v>
      </c>
      <c r="AA22" s="202">
        <v>1.45</v>
      </c>
      <c r="AB22" s="202">
        <v>0</v>
      </c>
      <c r="AC22" s="202">
        <v>21.89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46.17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14.3</v>
      </c>
      <c r="D23" s="202">
        <v>4.1500000000000004</v>
      </c>
      <c r="E23" s="202">
        <v>0</v>
      </c>
      <c r="F23" s="202">
        <v>7.15</v>
      </c>
      <c r="G23" s="202">
        <v>23.37</v>
      </c>
      <c r="H23" s="202">
        <v>0</v>
      </c>
      <c r="I23" s="202">
        <v>29.12</v>
      </c>
      <c r="J23" s="202">
        <v>0.96</v>
      </c>
      <c r="K23" s="202">
        <v>5.9</v>
      </c>
      <c r="L23" s="202">
        <v>4.66</v>
      </c>
      <c r="M23" s="202">
        <v>2.29</v>
      </c>
      <c r="N23" s="202">
        <v>1.91</v>
      </c>
      <c r="O23" s="202">
        <v>2.69</v>
      </c>
      <c r="P23" s="202">
        <v>0.89</v>
      </c>
      <c r="Q23" s="202">
        <v>0.17</v>
      </c>
      <c r="R23" s="202">
        <v>0.68</v>
      </c>
      <c r="S23" s="202">
        <v>0.42</v>
      </c>
      <c r="T23" s="202">
        <v>0</v>
      </c>
      <c r="U23" s="202">
        <v>1.9</v>
      </c>
      <c r="V23" s="202">
        <v>0.34</v>
      </c>
      <c r="W23" s="202">
        <v>0.72</v>
      </c>
      <c r="X23" s="202">
        <v>2.38</v>
      </c>
      <c r="Y23" s="202">
        <v>0</v>
      </c>
      <c r="Z23" s="202">
        <v>4.49</v>
      </c>
      <c r="AA23" s="202">
        <v>1.45</v>
      </c>
      <c r="AB23" s="202">
        <v>0</v>
      </c>
      <c r="AC23" s="202">
        <v>21.89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46.17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14.3</v>
      </c>
      <c r="D24" s="202">
        <v>4.1500000000000004</v>
      </c>
      <c r="E24" s="202">
        <v>0</v>
      </c>
      <c r="F24" s="202">
        <v>7.15</v>
      </c>
      <c r="G24" s="202">
        <v>23.37</v>
      </c>
      <c r="H24" s="202">
        <v>0</v>
      </c>
      <c r="I24" s="202">
        <v>29.12</v>
      </c>
      <c r="J24" s="202">
        <v>0.96</v>
      </c>
      <c r="K24" s="202">
        <v>5.9</v>
      </c>
      <c r="L24" s="202">
        <v>4.66</v>
      </c>
      <c r="M24" s="202">
        <v>2.29</v>
      </c>
      <c r="N24" s="202">
        <v>1.91</v>
      </c>
      <c r="O24" s="202">
        <v>2.69</v>
      </c>
      <c r="P24" s="202">
        <v>0.89</v>
      </c>
      <c r="Q24" s="202">
        <v>0.17</v>
      </c>
      <c r="R24" s="202">
        <v>0.68</v>
      </c>
      <c r="S24" s="202">
        <v>0.42</v>
      </c>
      <c r="T24" s="202">
        <v>0</v>
      </c>
      <c r="U24" s="202">
        <v>1.9</v>
      </c>
      <c r="V24" s="202">
        <v>0.34</v>
      </c>
      <c r="W24" s="202">
        <v>0.72</v>
      </c>
      <c r="X24" s="202">
        <v>2.38</v>
      </c>
      <c r="Y24" s="202">
        <v>0</v>
      </c>
      <c r="Z24" s="202">
        <v>4.49</v>
      </c>
      <c r="AA24" s="202">
        <v>1.45</v>
      </c>
      <c r="AB24" s="202">
        <v>0</v>
      </c>
      <c r="AC24" s="202">
        <v>21.89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46.17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14.3</v>
      </c>
      <c r="D25" s="202">
        <v>4.1500000000000004</v>
      </c>
      <c r="E25" s="202">
        <v>0</v>
      </c>
      <c r="F25" s="202">
        <v>7.15</v>
      </c>
      <c r="G25" s="202">
        <v>23.37</v>
      </c>
      <c r="H25" s="202">
        <v>0</v>
      </c>
      <c r="I25" s="202">
        <v>29.12</v>
      </c>
      <c r="J25" s="202">
        <v>0.96</v>
      </c>
      <c r="K25" s="202">
        <v>5.9</v>
      </c>
      <c r="L25" s="202">
        <v>4.66</v>
      </c>
      <c r="M25" s="202">
        <v>2.29</v>
      </c>
      <c r="N25" s="202">
        <v>1.91</v>
      </c>
      <c r="O25" s="202">
        <v>2.69</v>
      </c>
      <c r="P25" s="202">
        <v>0.89</v>
      </c>
      <c r="Q25" s="202">
        <v>0.18</v>
      </c>
      <c r="R25" s="202">
        <v>0.92</v>
      </c>
      <c r="S25" s="202">
        <v>0.43</v>
      </c>
      <c r="T25" s="202">
        <v>0</v>
      </c>
      <c r="U25" s="202">
        <v>1.9</v>
      </c>
      <c r="V25" s="202">
        <v>0.34</v>
      </c>
      <c r="W25" s="202">
        <v>0.72</v>
      </c>
      <c r="X25" s="202">
        <v>2.38</v>
      </c>
      <c r="Y25" s="202">
        <v>0</v>
      </c>
      <c r="Z25" s="202">
        <v>4.49</v>
      </c>
      <c r="AA25" s="202">
        <v>1.45</v>
      </c>
      <c r="AB25" s="202">
        <v>0</v>
      </c>
      <c r="AC25" s="202">
        <v>26.19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47.98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14.3</v>
      </c>
      <c r="D26" s="202">
        <v>4.1500000000000004</v>
      </c>
      <c r="E26" s="202">
        <v>0</v>
      </c>
      <c r="F26" s="202">
        <v>7.15</v>
      </c>
      <c r="G26" s="202">
        <v>23.37</v>
      </c>
      <c r="H26" s="202">
        <v>0</v>
      </c>
      <c r="I26" s="202">
        <v>29.12</v>
      </c>
      <c r="J26" s="202">
        <v>0.96</v>
      </c>
      <c r="K26" s="202">
        <v>5.9</v>
      </c>
      <c r="L26" s="202">
        <v>4.66</v>
      </c>
      <c r="M26" s="202">
        <v>2.29</v>
      </c>
      <c r="N26" s="202">
        <v>1.91</v>
      </c>
      <c r="O26" s="202">
        <v>2.69</v>
      </c>
      <c r="P26" s="202">
        <v>0.89</v>
      </c>
      <c r="Q26" s="202">
        <v>0.18</v>
      </c>
      <c r="R26" s="202">
        <v>0.69</v>
      </c>
      <c r="S26" s="202">
        <v>0.43</v>
      </c>
      <c r="T26" s="202">
        <v>0</v>
      </c>
      <c r="U26" s="202">
        <v>1.9</v>
      </c>
      <c r="V26" s="202">
        <v>0.34</v>
      </c>
      <c r="W26" s="202">
        <v>0.72</v>
      </c>
      <c r="X26" s="202">
        <v>2.38</v>
      </c>
      <c r="Y26" s="202">
        <v>0</v>
      </c>
      <c r="Z26" s="202">
        <v>4.4800000000000004</v>
      </c>
      <c r="AA26" s="202">
        <v>1.45</v>
      </c>
      <c r="AB26" s="202">
        <v>0</v>
      </c>
      <c r="AC26" s="202">
        <v>26.19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47.75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14.3</v>
      </c>
      <c r="D27" s="202">
        <v>4.1500000000000004</v>
      </c>
      <c r="E27" s="202">
        <v>0</v>
      </c>
      <c r="F27" s="202">
        <v>7.15</v>
      </c>
      <c r="G27" s="202">
        <v>23.37</v>
      </c>
      <c r="H27" s="202">
        <v>0</v>
      </c>
      <c r="I27" s="202">
        <v>29.12</v>
      </c>
      <c r="J27" s="202">
        <v>0.96</v>
      </c>
      <c r="K27" s="202">
        <v>5.9</v>
      </c>
      <c r="L27" s="202">
        <v>4.66</v>
      </c>
      <c r="M27" s="202">
        <v>2.29</v>
      </c>
      <c r="N27" s="202">
        <v>1.91</v>
      </c>
      <c r="O27" s="202">
        <v>2.69</v>
      </c>
      <c r="P27" s="202">
        <v>0.89</v>
      </c>
      <c r="Q27" s="202">
        <v>0.18</v>
      </c>
      <c r="R27" s="202">
        <v>0.69</v>
      </c>
      <c r="S27" s="202">
        <v>0.43</v>
      </c>
      <c r="T27" s="202">
        <v>0</v>
      </c>
      <c r="U27" s="202">
        <v>1.9</v>
      </c>
      <c r="V27" s="202">
        <v>0.34</v>
      </c>
      <c r="W27" s="202">
        <v>0.72</v>
      </c>
      <c r="X27" s="202">
        <v>2.38</v>
      </c>
      <c r="Y27" s="202">
        <v>0</v>
      </c>
      <c r="Z27" s="202">
        <v>4.4800000000000004</v>
      </c>
      <c r="AA27" s="202">
        <v>1.45</v>
      </c>
      <c r="AB27" s="202">
        <v>0</v>
      </c>
      <c r="AC27" s="202">
        <v>26.19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47.88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14.3</v>
      </c>
      <c r="D28" s="202">
        <v>4.1500000000000004</v>
      </c>
      <c r="E28" s="202">
        <v>0</v>
      </c>
      <c r="F28" s="202">
        <v>7.15</v>
      </c>
      <c r="G28" s="202">
        <v>23.37</v>
      </c>
      <c r="H28" s="202">
        <v>0</v>
      </c>
      <c r="I28" s="202">
        <v>29.12</v>
      </c>
      <c r="J28" s="202">
        <v>0.96</v>
      </c>
      <c r="K28" s="202">
        <v>5.9</v>
      </c>
      <c r="L28" s="202">
        <v>4.66</v>
      </c>
      <c r="M28" s="202">
        <v>2.29</v>
      </c>
      <c r="N28" s="202">
        <v>1.91</v>
      </c>
      <c r="O28" s="202">
        <v>2.69</v>
      </c>
      <c r="P28" s="202">
        <v>0.89</v>
      </c>
      <c r="Q28" s="202">
        <v>0.18</v>
      </c>
      <c r="R28" s="202">
        <v>0.69</v>
      </c>
      <c r="S28" s="202">
        <v>0.43</v>
      </c>
      <c r="T28" s="202">
        <v>0</v>
      </c>
      <c r="U28" s="202">
        <v>1.9</v>
      </c>
      <c r="V28" s="202">
        <v>0.34</v>
      </c>
      <c r="W28" s="202">
        <v>0.72</v>
      </c>
      <c r="X28" s="202">
        <v>2.38</v>
      </c>
      <c r="Y28" s="202">
        <v>0</v>
      </c>
      <c r="Z28" s="202">
        <v>4.4800000000000004</v>
      </c>
      <c r="AA28" s="202">
        <v>1.45</v>
      </c>
      <c r="AB28" s="202">
        <v>0</v>
      </c>
      <c r="AC28" s="202">
        <v>26.19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14.3</v>
      </c>
      <c r="D29" s="202">
        <v>4.1500000000000004</v>
      </c>
      <c r="E29" s="202">
        <v>0</v>
      </c>
      <c r="F29" s="202">
        <v>7.15</v>
      </c>
      <c r="G29" s="202">
        <v>23.37</v>
      </c>
      <c r="H29" s="202">
        <v>0</v>
      </c>
      <c r="I29" s="202">
        <v>29.12</v>
      </c>
      <c r="J29" s="202">
        <v>0.96</v>
      </c>
      <c r="K29" s="202">
        <v>5.9</v>
      </c>
      <c r="L29" s="202">
        <v>4.66</v>
      </c>
      <c r="M29" s="202">
        <v>2.29</v>
      </c>
      <c r="N29" s="202">
        <v>1.91</v>
      </c>
      <c r="O29" s="202">
        <v>2.69</v>
      </c>
      <c r="P29" s="202">
        <v>0.89</v>
      </c>
      <c r="Q29" s="202">
        <v>0.18</v>
      </c>
      <c r="R29" s="202">
        <v>0.69</v>
      </c>
      <c r="S29" s="202">
        <v>0.43</v>
      </c>
      <c r="T29" s="202">
        <v>0</v>
      </c>
      <c r="U29" s="202">
        <v>1.9</v>
      </c>
      <c r="V29" s="202">
        <v>0.34</v>
      </c>
      <c r="W29" s="202">
        <v>0.72</v>
      </c>
      <c r="X29" s="202">
        <v>2.38</v>
      </c>
      <c r="Y29" s="202">
        <v>0</v>
      </c>
      <c r="Z29" s="202">
        <v>4.4800000000000004</v>
      </c>
      <c r="AA29" s="202">
        <v>1.45</v>
      </c>
      <c r="AB29" s="202">
        <v>0</v>
      </c>
      <c r="AC29" s="202">
        <v>26.19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48.12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14.3</v>
      </c>
      <c r="D30" s="202">
        <v>4.1500000000000004</v>
      </c>
      <c r="E30" s="202">
        <v>0</v>
      </c>
      <c r="F30" s="202">
        <v>7.15</v>
      </c>
      <c r="G30" s="202">
        <v>23.37</v>
      </c>
      <c r="H30" s="202">
        <v>0</v>
      </c>
      <c r="I30" s="202">
        <v>29.12</v>
      </c>
      <c r="J30" s="202">
        <v>0.96</v>
      </c>
      <c r="K30" s="202">
        <v>5.9</v>
      </c>
      <c r="L30" s="202">
        <v>4.66</v>
      </c>
      <c r="M30" s="202">
        <v>2.29</v>
      </c>
      <c r="N30" s="202">
        <v>1.91</v>
      </c>
      <c r="O30" s="202">
        <v>2.69</v>
      </c>
      <c r="P30" s="202">
        <v>0.89</v>
      </c>
      <c r="Q30" s="202">
        <v>0.18</v>
      </c>
      <c r="R30" s="202">
        <v>0.69</v>
      </c>
      <c r="S30" s="202">
        <v>0.43</v>
      </c>
      <c r="T30" s="202">
        <v>0</v>
      </c>
      <c r="U30" s="202">
        <v>1.9</v>
      </c>
      <c r="V30" s="202">
        <v>0.34</v>
      </c>
      <c r="W30" s="202">
        <v>0.72</v>
      </c>
      <c r="X30" s="202">
        <v>2.38</v>
      </c>
      <c r="Y30" s="202">
        <v>0</v>
      </c>
      <c r="Z30" s="202">
        <v>4.4800000000000004</v>
      </c>
      <c r="AA30" s="202">
        <v>1.45</v>
      </c>
      <c r="AB30" s="202">
        <v>0</v>
      </c>
      <c r="AC30" s="202">
        <v>26.19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48.24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14.3</v>
      </c>
      <c r="D31" s="202">
        <v>4.1500000000000004</v>
      </c>
      <c r="E31" s="202">
        <v>0</v>
      </c>
      <c r="F31" s="202">
        <v>7.15</v>
      </c>
      <c r="G31" s="202">
        <v>23.37</v>
      </c>
      <c r="H31" s="202">
        <v>0</v>
      </c>
      <c r="I31" s="202">
        <v>29.12</v>
      </c>
      <c r="J31" s="202">
        <v>0.96</v>
      </c>
      <c r="K31" s="202">
        <v>5.9</v>
      </c>
      <c r="L31" s="202">
        <v>11.37</v>
      </c>
      <c r="M31" s="202">
        <v>2.29</v>
      </c>
      <c r="N31" s="202">
        <v>1.91</v>
      </c>
      <c r="O31" s="202">
        <v>2.69</v>
      </c>
      <c r="P31" s="202">
        <v>0.89</v>
      </c>
      <c r="Q31" s="202">
        <v>0.18</v>
      </c>
      <c r="R31" s="202">
        <v>0.69</v>
      </c>
      <c r="S31" s="202">
        <v>0.43</v>
      </c>
      <c r="T31" s="202">
        <v>0</v>
      </c>
      <c r="U31" s="202">
        <v>1.9</v>
      </c>
      <c r="V31" s="202">
        <v>0.34</v>
      </c>
      <c r="W31" s="202">
        <v>0.72</v>
      </c>
      <c r="X31" s="202">
        <v>2.38</v>
      </c>
      <c r="Y31" s="202">
        <v>0</v>
      </c>
      <c r="Z31" s="202">
        <v>4.4800000000000004</v>
      </c>
      <c r="AA31" s="202">
        <v>1.45</v>
      </c>
      <c r="AB31" s="202">
        <v>0</v>
      </c>
      <c r="AC31" s="202">
        <v>21.67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46.34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14.3</v>
      </c>
      <c r="D32" s="202">
        <v>4.1500000000000004</v>
      </c>
      <c r="E32" s="202">
        <v>0</v>
      </c>
      <c r="F32" s="202">
        <v>7.15</v>
      </c>
      <c r="G32" s="202">
        <v>23.37</v>
      </c>
      <c r="H32" s="202">
        <v>0</v>
      </c>
      <c r="I32" s="202">
        <v>29.12</v>
      </c>
      <c r="J32" s="202">
        <v>0.96</v>
      </c>
      <c r="K32" s="202">
        <v>5.9</v>
      </c>
      <c r="L32" s="202">
        <v>35.46</v>
      </c>
      <c r="M32" s="202">
        <v>2.29</v>
      </c>
      <c r="N32" s="202">
        <v>1.91</v>
      </c>
      <c r="O32" s="202">
        <v>2.69</v>
      </c>
      <c r="P32" s="202">
        <v>0.89</v>
      </c>
      <c r="Q32" s="202">
        <v>0.17</v>
      </c>
      <c r="R32" s="202">
        <v>0.68</v>
      </c>
      <c r="S32" s="202">
        <v>0.42</v>
      </c>
      <c r="T32" s="202">
        <v>0</v>
      </c>
      <c r="U32" s="202">
        <v>1.9</v>
      </c>
      <c r="V32" s="202">
        <v>0.34</v>
      </c>
      <c r="W32" s="202">
        <v>0.72</v>
      </c>
      <c r="X32" s="202">
        <v>2.38</v>
      </c>
      <c r="Y32" s="202">
        <v>0</v>
      </c>
      <c r="Z32" s="202">
        <v>4.49</v>
      </c>
      <c r="AA32" s="202">
        <v>1.45</v>
      </c>
      <c r="AB32" s="202">
        <v>0</v>
      </c>
      <c r="AC32" s="202">
        <v>21.67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46.17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14.3</v>
      </c>
      <c r="D33" s="202">
        <v>4.1500000000000004</v>
      </c>
      <c r="E33" s="202">
        <v>0</v>
      </c>
      <c r="F33" s="202">
        <v>7.15</v>
      </c>
      <c r="G33" s="202">
        <v>23.37</v>
      </c>
      <c r="H33" s="202">
        <v>0</v>
      </c>
      <c r="I33" s="202">
        <v>29.12</v>
      </c>
      <c r="J33" s="202">
        <v>0.96</v>
      </c>
      <c r="K33" s="202">
        <v>5.9</v>
      </c>
      <c r="L33" s="202">
        <v>59.54</v>
      </c>
      <c r="M33" s="202">
        <v>2.29</v>
      </c>
      <c r="N33" s="202">
        <v>1.91</v>
      </c>
      <c r="O33" s="202">
        <v>2.69</v>
      </c>
      <c r="P33" s="202">
        <v>0.89</v>
      </c>
      <c r="Q33" s="202">
        <v>0.17</v>
      </c>
      <c r="R33" s="202">
        <v>0.68</v>
      </c>
      <c r="S33" s="202">
        <v>0.42</v>
      </c>
      <c r="T33" s="202">
        <v>0</v>
      </c>
      <c r="U33" s="202">
        <v>1.9</v>
      </c>
      <c r="V33" s="202">
        <v>0.34</v>
      </c>
      <c r="W33" s="202">
        <v>0.72</v>
      </c>
      <c r="X33" s="202">
        <v>2.38</v>
      </c>
      <c r="Y33" s="202">
        <v>0</v>
      </c>
      <c r="Z33" s="202">
        <v>3.16</v>
      </c>
      <c r="AA33" s="202">
        <v>1.45</v>
      </c>
      <c r="AB33" s="202">
        <v>0</v>
      </c>
      <c r="AC33" s="202">
        <v>22.67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46.17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14.3</v>
      </c>
      <c r="D34" s="202">
        <v>4.1500000000000004</v>
      </c>
      <c r="E34" s="202">
        <v>0</v>
      </c>
      <c r="F34" s="202">
        <v>7.15</v>
      </c>
      <c r="G34" s="202">
        <v>23.37</v>
      </c>
      <c r="H34" s="202">
        <v>0</v>
      </c>
      <c r="I34" s="202">
        <v>29.12</v>
      </c>
      <c r="J34" s="202">
        <v>0.96</v>
      </c>
      <c r="K34" s="202">
        <v>5.9</v>
      </c>
      <c r="L34" s="202">
        <v>59.54</v>
      </c>
      <c r="M34" s="202">
        <v>2.29</v>
      </c>
      <c r="N34" s="202">
        <v>1.91</v>
      </c>
      <c r="O34" s="202">
        <v>2.69</v>
      </c>
      <c r="P34" s="202">
        <v>0.89</v>
      </c>
      <c r="Q34" s="202">
        <v>0.17</v>
      </c>
      <c r="R34" s="202">
        <v>0.68</v>
      </c>
      <c r="S34" s="202">
        <v>0.42</v>
      </c>
      <c r="T34" s="202">
        <v>0</v>
      </c>
      <c r="U34" s="202">
        <v>1.9</v>
      </c>
      <c r="V34" s="202">
        <v>0.34</v>
      </c>
      <c r="W34" s="202">
        <v>0.72</v>
      </c>
      <c r="X34" s="202">
        <v>2.38</v>
      </c>
      <c r="Y34" s="202">
        <v>0</v>
      </c>
      <c r="Z34" s="202">
        <v>16.27</v>
      </c>
      <c r="AA34" s="202">
        <v>1.45</v>
      </c>
      <c r="AB34" s="202">
        <v>0</v>
      </c>
      <c r="AC34" s="202">
        <v>22.67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46.17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14.3</v>
      </c>
      <c r="D35" s="202">
        <v>4.1500000000000004</v>
      </c>
      <c r="E35" s="202">
        <v>0</v>
      </c>
      <c r="F35" s="202">
        <v>7.15</v>
      </c>
      <c r="G35" s="202">
        <v>23.37</v>
      </c>
      <c r="H35" s="202">
        <v>0</v>
      </c>
      <c r="I35" s="202">
        <v>29.12</v>
      </c>
      <c r="J35" s="202">
        <v>0.96</v>
      </c>
      <c r="K35" s="202">
        <v>5.9</v>
      </c>
      <c r="L35" s="202">
        <v>56.97</v>
      </c>
      <c r="M35" s="202">
        <v>2.29</v>
      </c>
      <c r="N35" s="202">
        <v>1.91</v>
      </c>
      <c r="O35" s="202">
        <v>2.69</v>
      </c>
      <c r="P35" s="202">
        <v>0.89</v>
      </c>
      <c r="Q35" s="202">
        <v>0.17</v>
      </c>
      <c r="R35" s="202">
        <v>0.68</v>
      </c>
      <c r="S35" s="202">
        <v>0.42</v>
      </c>
      <c r="T35" s="202">
        <v>0</v>
      </c>
      <c r="U35" s="202">
        <v>1.9</v>
      </c>
      <c r="V35" s="202">
        <v>0.34</v>
      </c>
      <c r="W35" s="202">
        <v>0.72</v>
      </c>
      <c r="X35" s="202">
        <v>2.38</v>
      </c>
      <c r="Y35" s="202">
        <v>0</v>
      </c>
      <c r="Z35" s="202">
        <v>44.63</v>
      </c>
      <c r="AA35" s="202">
        <v>1.45</v>
      </c>
      <c r="AB35" s="202">
        <v>0</v>
      </c>
      <c r="AC35" s="202">
        <v>22.67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46.17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14.3</v>
      </c>
      <c r="D36" s="202">
        <v>4.1500000000000004</v>
      </c>
      <c r="E36" s="202">
        <v>0</v>
      </c>
      <c r="F36" s="202">
        <v>7.15</v>
      </c>
      <c r="G36" s="202">
        <v>23.37</v>
      </c>
      <c r="H36" s="202">
        <v>0</v>
      </c>
      <c r="I36" s="202">
        <v>29.12</v>
      </c>
      <c r="J36" s="202">
        <v>0.96</v>
      </c>
      <c r="K36" s="202">
        <v>5.9</v>
      </c>
      <c r="L36" s="202">
        <v>56.97</v>
      </c>
      <c r="M36" s="202">
        <v>2.29</v>
      </c>
      <c r="N36" s="202">
        <v>1.91</v>
      </c>
      <c r="O36" s="202">
        <v>2.69</v>
      </c>
      <c r="P36" s="202">
        <v>0.89</v>
      </c>
      <c r="Q36" s="202">
        <v>0.17</v>
      </c>
      <c r="R36" s="202">
        <v>0.68</v>
      </c>
      <c r="S36" s="202">
        <v>0.42</v>
      </c>
      <c r="T36" s="202">
        <v>0</v>
      </c>
      <c r="U36" s="202">
        <v>1.9</v>
      </c>
      <c r="V36" s="202">
        <v>0.34</v>
      </c>
      <c r="W36" s="202">
        <v>0.72</v>
      </c>
      <c r="X36" s="202">
        <v>2.38</v>
      </c>
      <c r="Y36" s="202">
        <v>0</v>
      </c>
      <c r="Z36" s="202">
        <v>44.63</v>
      </c>
      <c r="AA36" s="202">
        <v>1.45</v>
      </c>
      <c r="AB36" s="202">
        <v>0</v>
      </c>
      <c r="AC36" s="202">
        <v>22.67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46.17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14.3</v>
      </c>
      <c r="D37" s="202">
        <v>4.1500000000000004</v>
      </c>
      <c r="E37" s="202">
        <v>0</v>
      </c>
      <c r="F37" s="202">
        <v>7.15</v>
      </c>
      <c r="G37" s="202">
        <v>23.37</v>
      </c>
      <c r="H37" s="202">
        <v>0</v>
      </c>
      <c r="I37" s="202">
        <v>29.12</v>
      </c>
      <c r="J37" s="202">
        <v>0.96</v>
      </c>
      <c r="K37" s="202">
        <v>74.09</v>
      </c>
      <c r="L37" s="202">
        <v>56.97</v>
      </c>
      <c r="M37" s="202">
        <v>2.29</v>
      </c>
      <c r="N37" s="202">
        <v>1.91</v>
      </c>
      <c r="O37" s="202">
        <v>2.69</v>
      </c>
      <c r="P37" s="202">
        <v>0.89</v>
      </c>
      <c r="Q37" s="202">
        <v>3.37</v>
      </c>
      <c r="R37" s="202">
        <v>10.75</v>
      </c>
      <c r="S37" s="202">
        <v>6.59</v>
      </c>
      <c r="T37" s="202">
        <v>0</v>
      </c>
      <c r="U37" s="202">
        <v>1.9</v>
      </c>
      <c r="V37" s="202">
        <v>0.34</v>
      </c>
      <c r="W37" s="202">
        <v>0.72</v>
      </c>
      <c r="X37" s="202">
        <v>2.38</v>
      </c>
      <c r="Y37" s="202">
        <v>0</v>
      </c>
      <c r="Z37" s="202">
        <v>50.02</v>
      </c>
      <c r="AA37" s="202">
        <v>1.45</v>
      </c>
      <c r="AB37" s="202">
        <v>0</v>
      </c>
      <c r="AC37" s="202">
        <v>22.67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46.34</v>
      </c>
      <c r="AJ37" s="202">
        <v>0</v>
      </c>
      <c r="AK37" s="202">
        <v>16.89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14.3</v>
      </c>
      <c r="D38" s="202">
        <v>4.1500000000000004</v>
      </c>
      <c r="E38" s="202">
        <v>0</v>
      </c>
      <c r="F38" s="202">
        <v>7.15</v>
      </c>
      <c r="G38" s="202">
        <v>23.37</v>
      </c>
      <c r="H38" s="202">
        <v>0</v>
      </c>
      <c r="I38" s="202">
        <v>29.12</v>
      </c>
      <c r="J38" s="202">
        <v>0.96</v>
      </c>
      <c r="K38" s="202">
        <v>74.09</v>
      </c>
      <c r="L38" s="202">
        <v>56.97</v>
      </c>
      <c r="M38" s="202">
        <v>2.29</v>
      </c>
      <c r="N38" s="202">
        <v>1.91</v>
      </c>
      <c r="O38" s="202">
        <v>2.69</v>
      </c>
      <c r="P38" s="202">
        <v>0.89</v>
      </c>
      <c r="Q38" s="202">
        <v>3.37</v>
      </c>
      <c r="R38" s="202">
        <v>10.75</v>
      </c>
      <c r="S38" s="202">
        <v>6.59</v>
      </c>
      <c r="T38" s="202">
        <v>0</v>
      </c>
      <c r="U38" s="202">
        <v>1.9</v>
      </c>
      <c r="V38" s="202">
        <v>0.34</v>
      </c>
      <c r="W38" s="202">
        <v>0.72</v>
      </c>
      <c r="X38" s="202">
        <v>2.38</v>
      </c>
      <c r="Y38" s="202">
        <v>0</v>
      </c>
      <c r="Z38" s="202">
        <v>50.02</v>
      </c>
      <c r="AA38" s="202">
        <v>1.45</v>
      </c>
      <c r="AB38" s="202">
        <v>0</v>
      </c>
      <c r="AC38" s="202">
        <v>22.67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45.6</v>
      </c>
      <c r="AJ38" s="202">
        <v>0</v>
      </c>
      <c r="AK38" s="202">
        <v>16.89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14.3</v>
      </c>
      <c r="D39" s="202">
        <v>4.1500000000000004</v>
      </c>
      <c r="E39" s="202">
        <v>0</v>
      </c>
      <c r="F39" s="202">
        <v>7.15</v>
      </c>
      <c r="G39" s="202">
        <v>23.37</v>
      </c>
      <c r="H39" s="202">
        <v>0</v>
      </c>
      <c r="I39" s="202">
        <v>29.12</v>
      </c>
      <c r="J39" s="202">
        <v>0.96</v>
      </c>
      <c r="K39" s="202">
        <v>74.09</v>
      </c>
      <c r="L39" s="202">
        <v>56.97</v>
      </c>
      <c r="M39" s="202">
        <v>2.29</v>
      </c>
      <c r="N39" s="202">
        <v>1.91</v>
      </c>
      <c r="O39" s="202">
        <v>2.69</v>
      </c>
      <c r="P39" s="202">
        <v>0.89</v>
      </c>
      <c r="Q39" s="202">
        <v>3.6</v>
      </c>
      <c r="R39" s="202">
        <v>10.76</v>
      </c>
      <c r="S39" s="202">
        <v>6.59</v>
      </c>
      <c r="T39" s="202">
        <v>0</v>
      </c>
      <c r="U39" s="202">
        <v>1.9</v>
      </c>
      <c r="V39" s="202">
        <v>0.34</v>
      </c>
      <c r="W39" s="202">
        <v>0.72</v>
      </c>
      <c r="X39" s="202">
        <v>2.38</v>
      </c>
      <c r="Y39" s="202">
        <v>0</v>
      </c>
      <c r="Z39" s="202">
        <v>64.430000000000007</v>
      </c>
      <c r="AA39" s="202">
        <v>1.45</v>
      </c>
      <c r="AB39" s="202">
        <v>0</v>
      </c>
      <c r="AC39" s="202">
        <v>22.67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45.6</v>
      </c>
      <c r="AJ39" s="202">
        <v>0</v>
      </c>
      <c r="AK39" s="202">
        <v>16.89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14.3</v>
      </c>
      <c r="D40" s="202">
        <v>4.1500000000000004</v>
      </c>
      <c r="E40" s="202">
        <v>0</v>
      </c>
      <c r="F40" s="202">
        <v>7.15</v>
      </c>
      <c r="G40" s="202">
        <v>23.37</v>
      </c>
      <c r="H40" s="202">
        <v>0</v>
      </c>
      <c r="I40" s="202">
        <v>29.12</v>
      </c>
      <c r="J40" s="202">
        <v>0.96</v>
      </c>
      <c r="K40" s="202">
        <v>74.09</v>
      </c>
      <c r="L40" s="202">
        <v>56.97</v>
      </c>
      <c r="M40" s="202">
        <v>2.29</v>
      </c>
      <c r="N40" s="202">
        <v>1.91</v>
      </c>
      <c r="O40" s="202">
        <v>2.69</v>
      </c>
      <c r="P40" s="202">
        <v>0.89</v>
      </c>
      <c r="Q40" s="202">
        <v>3.6</v>
      </c>
      <c r="R40" s="202">
        <v>10.76</v>
      </c>
      <c r="S40" s="202">
        <v>6.59</v>
      </c>
      <c r="T40" s="202">
        <v>0</v>
      </c>
      <c r="U40" s="202">
        <v>1.9</v>
      </c>
      <c r="V40" s="202">
        <v>0.34</v>
      </c>
      <c r="W40" s="202">
        <v>0.72</v>
      </c>
      <c r="X40" s="202">
        <v>2.38</v>
      </c>
      <c r="Y40" s="202">
        <v>0</v>
      </c>
      <c r="Z40" s="202">
        <v>64.430000000000007</v>
      </c>
      <c r="AA40" s="202">
        <v>1.45</v>
      </c>
      <c r="AB40" s="202">
        <v>0</v>
      </c>
      <c r="AC40" s="202">
        <v>22.67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45.6</v>
      </c>
      <c r="AJ40" s="202">
        <v>0</v>
      </c>
      <c r="AK40" s="202">
        <v>16.89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14.3</v>
      </c>
      <c r="D41" s="202">
        <v>4.1500000000000004</v>
      </c>
      <c r="E41" s="202">
        <v>0</v>
      </c>
      <c r="F41" s="202">
        <v>7.15</v>
      </c>
      <c r="G41" s="202">
        <v>23.37</v>
      </c>
      <c r="H41" s="202">
        <v>0</v>
      </c>
      <c r="I41" s="202">
        <v>29.12</v>
      </c>
      <c r="J41" s="202">
        <v>0.96</v>
      </c>
      <c r="K41" s="202">
        <v>70.790000000000006</v>
      </c>
      <c r="L41" s="202">
        <v>56.97</v>
      </c>
      <c r="M41" s="202">
        <v>2.29</v>
      </c>
      <c r="N41" s="202">
        <v>1.91</v>
      </c>
      <c r="O41" s="202">
        <v>2.69</v>
      </c>
      <c r="P41" s="202">
        <v>0.89</v>
      </c>
      <c r="Q41" s="202">
        <v>3.6</v>
      </c>
      <c r="R41" s="202">
        <v>10.76</v>
      </c>
      <c r="S41" s="202">
        <v>6.59</v>
      </c>
      <c r="T41" s="202">
        <v>0</v>
      </c>
      <c r="U41" s="202">
        <v>1.9</v>
      </c>
      <c r="V41" s="202">
        <v>0.34</v>
      </c>
      <c r="W41" s="202">
        <v>0.72</v>
      </c>
      <c r="X41" s="202">
        <v>2.38</v>
      </c>
      <c r="Y41" s="202">
        <v>0</v>
      </c>
      <c r="Z41" s="202">
        <v>64.430000000000007</v>
      </c>
      <c r="AA41" s="202">
        <v>1.45</v>
      </c>
      <c r="AB41" s="202">
        <v>0</v>
      </c>
      <c r="AC41" s="202">
        <v>22.67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45.6</v>
      </c>
      <c r="AJ41" s="202">
        <v>0</v>
      </c>
      <c r="AK41" s="202">
        <v>16.89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14.3</v>
      </c>
      <c r="D42" s="202">
        <v>4.1500000000000004</v>
      </c>
      <c r="E42" s="202">
        <v>0</v>
      </c>
      <c r="F42" s="202">
        <v>7.15</v>
      </c>
      <c r="G42" s="202">
        <v>23.37</v>
      </c>
      <c r="H42" s="202">
        <v>0</v>
      </c>
      <c r="I42" s="202">
        <v>29.12</v>
      </c>
      <c r="J42" s="202">
        <v>0.96</v>
      </c>
      <c r="K42" s="202">
        <v>70.790000000000006</v>
      </c>
      <c r="L42" s="202">
        <v>56.97</v>
      </c>
      <c r="M42" s="202">
        <v>2.29</v>
      </c>
      <c r="N42" s="202">
        <v>1.91</v>
      </c>
      <c r="O42" s="202">
        <v>2.69</v>
      </c>
      <c r="P42" s="202">
        <v>0.89</v>
      </c>
      <c r="Q42" s="202">
        <v>3.6</v>
      </c>
      <c r="R42" s="202">
        <v>10.76</v>
      </c>
      <c r="S42" s="202">
        <v>6.59</v>
      </c>
      <c r="T42" s="202">
        <v>0</v>
      </c>
      <c r="U42" s="202">
        <v>1.9</v>
      </c>
      <c r="V42" s="202">
        <v>0.34</v>
      </c>
      <c r="W42" s="202">
        <v>0.72</v>
      </c>
      <c r="X42" s="202">
        <v>2.38</v>
      </c>
      <c r="Y42" s="202">
        <v>0</v>
      </c>
      <c r="Z42" s="202">
        <v>64.430000000000007</v>
      </c>
      <c r="AA42" s="202">
        <v>1.45</v>
      </c>
      <c r="AB42" s="202">
        <v>0</v>
      </c>
      <c r="AC42" s="202">
        <v>22.67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45.6</v>
      </c>
      <c r="AJ42" s="202">
        <v>0</v>
      </c>
      <c r="AK42" s="202">
        <v>16.89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7.15</v>
      </c>
      <c r="G43" s="202">
        <v>23.37</v>
      </c>
      <c r="H43" s="202">
        <v>0</v>
      </c>
      <c r="I43" s="202">
        <v>29.12</v>
      </c>
      <c r="J43" s="202">
        <v>0.96</v>
      </c>
      <c r="K43" s="202">
        <v>70.790000000000006</v>
      </c>
      <c r="L43" s="202">
        <v>56.97</v>
      </c>
      <c r="M43" s="202">
        <v>2.29</v>
      </c>
      <c r="N43" s="202">
        <v>1.91</v>
      </c>
      <c r="O43" s="202">
        <v>2.69</v>
      </c>
      <c r="P43" s="202">
        <v>0.89</v>
      </c>
      <c r="Q43" s="202">
        <v>0.17</v>
      </c>
      <c r="R43" s="202">
        <v>0.68</v>
      </c>
      <c r="S43" s="202">
        <v>0.42</v>
      </c>
      <c r="T43" s="202">
        <v>0</v>
      </c>
      <c r="U43" s="202">
        <v>1.9</v>
      </c>
      <c r="V43" s="202">
        <v>0.34</v>
      </c>
      <c r="W43" s="202">
        <v>0.72</v>
      </c>
      <c r="X43" s="202">
        <v>2.38</v>
      </c>
      <c r="Y43" s="202">
        <v>0</v>
      </c>
      <c r="Z43" s="202">
        <v>64.430000000000007</v>
      </c>
      <c r="AA43" s="202">
        <v>1.45</v>
      </c>
      <c r="AB43" s="202">
        <v>0</v>
      </c>
      <c r="AC43" s="202">
        <v>22.67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43.28</v>
      </c>
      <c r="AJ43" s="202">
        <v>0</v>
      </c>
      <c r="AK43" s="202">
        <v>16.89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7.15</v>
      </c>
      <c r="G44" s="202">
        <v>23.37</v>
      </c>
      <c r="H44" s="202">
        <v>0</v>
      </c>
      <c r="I44" s="202">
        <v>29.12</v>
      </c>
      <c r="J44" s="202">
        <v>0.96</v>
      </c>
      <c r="K44" s="202">
        <v>70.790000000000006</v>
      </c>
      <c r="L44" s="202">
        <v>56.97</v>
      </c>
      <c r="M44" s="202">
        <v>2.29</v>
      </c>
      <c r="N44" s="202">
        <v>1.91</v>
      </c>
      <c r="O44" s="202">
        <v>2.69</v>
      </c>
      <c r="P44" s="202">
        <v>0.89</v>
      </c>
      <c r="Q44" s="202">
        <v>0.17</v>
      </c>
      <c r="R44" s="202">
        <v>0.68</v>
      </c>
      <c r="S44" s="202">
        <v>0.42</v>
      </c>
      <c r="T44" s="202">
        <v>0</v>
      </c>
      <c r="U44" s="202">
        <v>1.9</v>
      </c>
      <c r="V44" s="202">
        <v>0.34</v>
      </c>
      <c r="W44" s="202">
        <v>0.72</v>
      </c>
      <c r="X44" s="202">
        <v>2.38</v>
      </c>
      <c r="Y44" s="202">
        <v>0</v>
      </c>
      <c r="Z44" s="202">
        <v>64.430000000000007</v>
      </c>
      <c r="AA44" s="202">
        <v>1.45</v>
      </c>
      <c r="AB44" s="202">
        <v>0</v>
      </c>
      <c r="AC44" s="202">
        <v>21.67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43.28</v>
      </c>
      <c r="AJ44" s="202">
        <v>0</v>
      </c>
      <c r="AK44" s="202">
        <v>16.89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7.15</v>
      </c>
      <c r="G45" s="202">
        <v>23.37</v>
      </c>
      <c r="H45" s="202">
        <v>0</v>
      </c>
      <c r="I45" s="202">
        <v>29.12</v>
      </c>
      <c r="J45" s="202">
        <v>0.96</v>
      </c>
      <c r="K45" s="202">
        <v>75.790000000000006</v>
      </c>
      <c r="L45" s="202">
        <v>56.97</v>
      </c>
      <c r="M45" s="202">
        <v>2.29</v>
      </c>
      <c r="N45" s="202">
        <v>1.91</v>
      </c>
      <c r="O45" s="202">
        <v>2.69</v>
      </c>
      <c r="P45" s="202">
        <v>0.89</v>
      </c>
      <c r="Q45" s="202">
        <v>3.5</v>
      </c>
      <c r="R45" s="202">
        <v>12.05</v>
      </c>
      <c r="S45" s="202">
        <v>7.65</v>
      </c>
      <c r="T45" s="202">
        <v>0</v>
      </c>
      <c r="U45" s="202">
        <v>1.9</v>
      </c>
      <c r="V45" s="202">
        <v>0.66</v>
      </c>
      <c r="W45" s="202">
        <v>1.42</v>
      </c>
      <c r="X45" s="202">
        <v>4.67</v>
      </c>
      <c r="Y45" s="202">
        <v>0</v>
      </c>
      <c r="Z45" s="202">
        <v>64.430000000000007</v>
      </c>
      <c r="AA45" s="202">
        <v>1.45</v>
      </c>
      <c r="AB45" s="202">
        <v>0</v>
      </c>
      <c r="AC45" s="202">
        <v>21.67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43.28</v>
      </c>
      <c r="AJ45" s="202">
        <v>0</v>
      </c>
      <c r="AK45" s="202">
        <v>16.89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7.15</v>
      </c>
      <c r="G46" s="202">
        <v>23.37</v>
      </c>
      <c r="H46" s="202">
        <v>0</v>
      </c>
      <c r="I46" s="202">
        <v>29.12</v>
      </c>
      <c r="J46" s="202">
        <v>0.96</v>
      </c>
      <c r="K46" s="202">
        <v>75.790000000000006</v>
      </c>
      <c r="L46" s="202">
        <v>56.97</v>
      </c>
      <c r="M46" s="202">
        <v>2.29</v>
      </c>
      <c r="N46" s="202">
        <v>1.91</v>
      </c>
      <c r="O46" s="202">
        <v>2.69</v>
      </c>
      <c r="P46" s="202">
        <v>0.89</v>
      </c>
      <c r="Q46" s="202">
        <v>3.5</v>
      </c>
      <c r="R46" s="202">
        <v>12.05</v>
      </c>
      <c r="S46" s="202">
        <v>7.65</v>
      </c>
      <c r="T46" s="202">
        <v>0</v>
      </c>
      <c r="U46" s="202">
        <v>1.9</v>
      </c>
      <c r="V46" s="202">
        <v>0.66</v>
      </c>
      <c r="W46" s="202">
        <v>1.42</v>
      </c>
      <c r="X46" s="202">
        <v>4.67</v>
      </c>
      <c r="Y46" s="202">
        <v>0</v>
      </c>
      <c r="Z46" s="202">
        <v>64.430000000000007</v>
      </c>
      <c r="AA46" s="202">
        <v>1.45</v>
      </c>
      <c r="AB46" s="202">
        <v>0</v>
      </c>
      <c r="AC46" s="202">
        <v>21.67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43.28</v>
      </c>
      <c r="AJ46" s="202">
        <v>0</v>
      </c>
      <c r="AK46" s="202">
        <v>16.89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14.3</v>
      </c>
      <c r="D47" s="202">
        <v>4.1500000000000004</v>
      </c>
      <c r="E47" s="202">
        <v>0</v>
      </c>
      <c r="F47" s="202">
        <v>7.15</v>
      </c>
      <c r="G47" s="202">
        <v>23.37</v>
      </c>
      <c r="H47" s="202">
        <v>0</v>
      </c>
      <c r="I47" s="202">
        <v>29.12</v>
      </c>
      <c r="J47" s="202">
        <v>0.96</v>
      </c>
      <c r="K47" s="202">
        <v>75.790000000000006</v>
      </c>
      <c r="L47" s="202">
        <v>61.34</v>
      </c>
      <c r="M47" s="202">
        <v>2.29</v>
      </c>
      <c r="N47" s="202">
        <v>1.91</v>
      </c>
      <c r="O47" s="202">
        <v>2.69</v>
      </c>
      <c r="P47" s="202">
        <v>0.89</v>
      </c>
      <c r="Q47" s="202">
        <v>3.17</v>
      </c>
      <c r="R47" s="202">
        <v>12.05</v>
      </c>
      <c r="S47" s="202">
        <v>7.65</v>
      </c>
      <c r="T47" s="202">
        <v>0</v>
      </c>
      <c r="U47" s="202">
        <v>1.9</v>
      </c>
      <c r="V47" s="202">
        <v>9.1</v>
      </c>
      <c r="W47" s="202">
        <v>19.73</v>
      </c>
      <c r="X47" s="202">
        <v>64.790000000000006</v>
      </c>
      <c r="Y47" s="202">
        <v>0</v>
      </c>
      <c r="Z47" s="202">
        <v>64.430000000000007</v>
      </c>
      <c r="AA47" s="202">
        <v>1.45</v>
      </c>
      <c r="AB47" s="202">
        <v>0</v>
      </c>
      <c r="AC47" s="202">
        <v>21.67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43.28</v>
      </c>
      <c r="AJ47" s="202">
        <v>0</v>
      </c>
      <c r="AK47" s="202">
        <v>16.89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14.3</v>
      </c>
      <c r="D48" s="202">
        <v>4.1500000000000004</v>
      </c>
      <c r="E48" s="202">
        <v>0</v>
      </c>
      <c r="F48" s="202">
        <v>7.15</v>
      </c>
      <c r="G48" s="202">
        <v>23.37</v>
      </c>
      <c r="H48" s="202">
        <v>0</v>
      </c>
      <c r="I48" s="202">
        <v>29.12</v>
      </c>
      <c r="J48" s="202">
        <v>0.96</v>
      </c>
      <c r="K48" s="202">
        <v>75.790000000000006</v>
      </c>
      <c r="L48" s="202">
        <v>61.34</v>
      </c>
      <c r="M48" s="202">
        <v>2.29</v>
      </c>
      <c r="N48" s="202">
        <v>1.91</v>
      </c>
      <c r="O48" s="202">
        <v>2.69</v>
      </c>
      <c r="P48" s="202">
        <v>0.89</v>
      </c>
      <c r="Q48" s="202">
        <v>3.17</v>
      </c>
      <c r="R48" s="202">
        <v>12.05</v>
      </c>
      <c r="S48" s="202">
        <v>7.65</v>
      </c>
      <c r="T48" s="202">
        <v>0</v>
      </c>
      <c r="U48" s="202">
        <v>1.9</v>
      </c>
      <c r="V48" s="202">
        <v>9.1</v>
      </c>
      <c r="W48" s="202">
        <v>10.1</v>
      </c>
      <c r="X48" s="202">
        <v>31.07</v>
      </c>
      <c r="Y48" s="202">
        <v>0</v>
      </c>
      <c r="Z48" s="202">
        <v>64.430000000000007</v>
      </c>
      <c r="AA48" s="202">
        <v>1.45</v>
      </c>
      <c r="AB48" s="202">
        <v>0</v>
      </c>
      <c r="AC48" s="202">
        <v>21.67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43.28</v>
      </c>
      <c r="AJ48" s="202">
        <v>0</v>
      </c>
      <c r="AK48" s="202">
        <v>16.89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14.3</v>
      </c>
      <c r="D49" s="202">
        <v>4.1500000000000004</v>
      </c>
      <c r="E49" s="202">
        <v>0</v>
      </c>
      <c r="F49" s="202">
        <v>7.15</v>
      </c>
      <c r="G49" s="202">
        <v>23.37</v>
      </c>
      <c r="H49" s="202">
        <v>0</v>
      </c>
      <c r="I49" s="202">
        <v>29.12</v>
      </c>
      <c r="J49" s="202">
        <v>0.96</v>
      </c>
      <c r="K49" s="202">
        <v>75.790000000000006</v>
      </c>
      <c r="L49" s="202">
        <v>61.34</v>
      </c>
      <c r="M49" s="202">
        <v>2.29</v>
      </c>
      <c r="N49" s="202">
        <v>1.91</v>
      </c>
      <c r="O49" s="202">
        <v>2.69</v>
      </c>
      <c r="P49" s="202">
        <v>0.89</v>
      </c>
      <c r="Q49" s="202">
        <v>3.17</v>
      </c>
      <c r="R49" s="202">
        <v>11.84</v>
      </c>
      <c r="S49" s="202">
        <v>7.42</v>
      </c>
      <c r="T49" s="202">
        <v>0</v>
      </c>
      <c r="U49" s="202">
        <v>1.9</v>
      </c>
      <c r="V49" s="202">
        <v>9.1</v>
      </c>
      <c r="W49" s="202">
        <v>10.1</v>
      </c>
      <c r="X49" s="202">
        <v>2.38</v>
      </c>
      <c r="Y49" s="202">
        <v>0</v>
      </c>
      <c r="Z49" s="202">
        <v>64.430000000000007</v>
      </c>
      <c r="AA49" s="202">
        <v>1.45</v>
      </c>
      <c r="AB49" s="202">
        <v>0</v>
      </c>
      <c r="AC49" s="202">
        <v>21.67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43</v>
      </c>
      <c r="AJ49" s="202">
        <v>0</v>
      </c>
      <c r="AK49" s="202">
        <v>16.89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14.3</v>
      </c>
      <c r="D50" s="202">
        <v>4.1500000000000004</v>
      </c>
      <c r="E50" s="202">
        <v>0</v>
      </c>
      <c r="F50" s="202">
        <v>7.15</v>
      </c>
      <c r="G50" s="202">
        <v>23.37</v>
      </c>
      <c r="H50" s="202">
        <v>0</v>
      </c>
      <c r="I50" s="202">
        <v>29.12</v>
      </c>
      <c r="J50" s="202">
        <v>0.96</v>
      </c>
      <c r="K50" s="202">
        <v>75.790000000000006</v>
      </c>
      <c r="L50" s="202">
        <v>61.34</v>
      </c>
      <c r="M50" s="202">
        <v>2.29</v>
      </c>
      <c r="N50" s="202">
        <v>1.91</v>
      </c>
      <c r="O50" s="202">
        <v>2.69</v>
      </c>
      <c r="P50" s="202">
        <v>0.89</v>
      </c>
      <c r="Q50" s="202">
        <v>3.17</v>
      </c>
      <c r="R50" s="202">
        <v>11.84</v>
      </c>
      <c r="S50" s="202">
        <v>7.42</v>
      </c>
      <c r="T50" s="202">
        <v>0</v>
      </c>
      <c r="U50" s="202">
        <v>1.9</v>
      </c>
      <c r="V50" s="202">
        <v>9.1</v>
      </c>
      <c r="W50" s="202">
        <v>10.1</v>
      </c>
      <c r="X50" s="202">
        <v>21.44</v>
      </c>
      <c r="Y50" s="202">
        <v>0</v>
      </c>
      <c r="Z50" s="202">
        <v>64.430000000000007</v>
      </c>
      <c r="AA50" s="202">
        <v>1.45</v>
      </c>
      <c r="AB50" s="202">
        <v>0</v>
      </c>
      <c r="AC50" s="202">
        <v>21.67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43</v>
      </c>
      <c r="AJ50" s="202">
        <v>0</v>
      </c>
      <c r="AK50" s="202">
        <v>16.89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14.53</v>
      </c>
      <c r="D51" s="202">
        <v>4.1500000000000004</v>
      </c>
      <c r="E51" s="202">
        <v>0</v>
      </c>
      <c r="F51" s="202">
        <v>7.15</v>
      </c>
      <c r="G51" s="202">
        <v>23.37</v>
      </c>
      <c r="H51" s="202">
        <v>0</v>
      </c>
      <c r="I51" s="202">
        <v>29.12</v>
      </c>
      <c r="J51" s="202">
        <v>0.96</v>
      </c>
      <c r="K51" s="202">
        <v>75.790000000000006</v>
      </c>
      <c r="L51" s="202">
        <v>61.15</v>
      </c>
      <c r="M51" s="202">
        <v>2.29</v>
      </c>
      <c r="N51" s="202">
        <v>1.91</v>
      </c>
      <c r="O51" s="202">
        <v>2.69</v>
      </c>
      <c r="P51" s="202">
        <v>0.89</v>
      </c>
      <c r="Q51" s="202">
        <v>3.17</v>
      </c>
      <c r="R51" s="202">
        <v>11.84</v>
      </c>
      <c r="S51" s="202">
        <v>7.42</v>
      </c>
      <c r="T51" s="202">
        <v>0</v>
      </c>
      <c r="U51" s="202">
        <v>1.9</v>
      </c>
      <c r="V51" s="202">
        <v>9.1</v>
      </c>
      <c r="W51" s="202">
        <v>9.9499999999999993</v>
      </c>
      <c r="X51" s="202">
        <v>40.31</v>
      </c>
      <c r="Y51" s="202">
        <v>0</v>
      </c>
      <c r="Z51" s="202">
        <v>63.89</v>
      </c>
      <c r="AA51" s="202">
        <v>1.45</v>
      </c>
      <c r="AB51" s="202">
        <v>0</v>
      </c>
      <c r="AC51" s="202">
        <v>21.67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43</v>
      </c>
      <c r="AJ51" s="202">
        <v>0</v>
      </c>
      <c r="AK51" s="202">
        <v>16.89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14.53</v>
      </c>
      <c r="D52" s="202">
        <v>4.1500000000000004</v>
      </c>
      <c r="E52" s="202">
        <v>0</v>
      </c>
      <c r="F52" s="202">
        <v>7.15</v>
      </c>
      <c r="G52" s="202">
        <v>23.37</v>
      </c>
      <c r="H52" s="202">
        <v>0</v>
      </c>
      <c r="I52" s="202">
        <v>29.12</v>
      </c>
      <c r="J52" s="202">
        <v>0.96</v>
      </c>
      <c r="K52" s="202">
        <v>75.790000000000006</v>
      </c>
      <c r="L52" s="202">
        <v>61.15</v>
      </c>
      <c r="M52" s="202">
        <v>2.29</v>
      </c>
      <c r="N52" s="202">
        <v>1.91</v>
      </c>
      <c r="O52" s="202">
        <v>2.69</v>
      </c>
      <c r="P52" s="202">
        <v>0.89</v>
      </c>
      <c r="Q52" s="202">
        <v>3.17</v>
      </c>
      <c r="R52" s="202">
        <v>11.84</v>
      </c>
      <c r="S52" s="202">
        <v>7.42</v>
      </c>
      <c r="T52" s="202">
        <v>0</v>
      </c>
      <c r="U52" s="202">
        <v>1.9</v>
      </c>
      <c r="V52" s="202">
        <v>9.1</v>
      </c>
      <c r="W52" s="202">
        <v>9.9499999999999993</v>
      </c>
      <c r="X52" s="202">
        <v>1.68</v>
      </c>
      <c r="Y52" s="202">
        <v>0</v>
      </c>
      <c r="Z52" s="202">
        <v>63.89</v>
      </c>
      <c r="AA52" s="202">
        <v>1.45</v>
      </c>
      <c r="AB52" s="202">
        <v>0</v>
      </c>
      <c r="AC52" s="202">
        <v>21.67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43</v>
      </c>
      <c r="AJ52" s="202">
        <v>0</v>
      </c>
      <c r="AK52" s="202">
        <v>16.89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14.53</v>
      </c>
      <c r="D53" s="202">
        <v>4.1500000000000004</v>
      </c>
      <c r="E53" s="202">
        <v>0</v>
      </c>
      <c r="F53" s="202">
        <v>7.15</v>
      </c>
      <c r="G53" s="202">
        <v>23.37</v>
      </c>
      <c r="H53" s="202">
        <v>0</v>
      </c>
      <c r="I53" s="202">
        <v>29.12</v>
      </c>
      <c r="J53" s="202">
        <v>0.96</v>
      </c>
      <c r="K53" s="202">
        <v>75.790000000000006</v>
      </c>
      <c r="L53" s="202">
        <v>60.62</v>
      </c>
      <c r="M53" s="202">
        <v>2.29</v>
      </c>
      <c r="N53" s="202">
        <v>1.91</v>
      </c>
      <c r="O53" s="202">
        <v>2.69</v>
      </c>
      <c r="P53" s="202">
        <v>0.84</v>
      </c>
      <c r="Q53" s="202">
        <v>2.25</v>
      </c>
      <c r="R53" s="202">
        <v>8.9</v>
      </c>
      <c r="S53" s="202">
        <v>5.58</v>
      </c>
      <c r="T53" s="202">
        <v>0</v>
      </c>
      <c r="U53" s="202">
        <v>1.9</v>
      </c>
      <c r="V53" s="202">
        <v>9.1</v>
      </c>
      <c r="W53" s="202">
        <v>10.1</v>
      </c>
      <c r="X53" s="202">
        <v>40.71</v>
      </c>
      <c r="Y53" s="202">
        <v>0</v>
      </c>
      <c r="Z53" s="202">
        <v>70.459999999999994</v>
      </c>
      <c r="AA53" s="202">
        <v>1.45</v>
      </c>
      <c r="AB53" s="202">
        <v>0</v>
      </c>
      <c r="AC53" s="202">
        <v>21.67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43</v>
      </c>
      <c r="AJ53" s="202">
        <v>0</v>
      </c>
      <c r="AK53" s="202">
        <v>16.89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14.53</v>
      </c>
      <c r="D54" s="202">
        <v>4.1500000000000004</v>
      </c>
      <c r="E54" s="202">
        <v>0</v>
      </c>
      <c r="F54" s="202">
        <v>7.15</v>
      </c>
      <c r="G54" s="202">
        <v>23.37</v>
      </c>
      <c r="H54" s="202">
        <v>0</v>
      </c>
      <c r="I54" s="202">
        <v>29.12</v>
      </c>
      <c r="J54" s="202">
        <v>0.96</v>
      </c>
      <c r="K54" s="202">
        <v>75.790000000000006</v>
      </c>
      <c r="L54" s="202">
        <v>60.62</v>
      </c>
      <c r="M54" s="202">
        <v>2.29</v>
      </c>
      <c r="N54" s="202">
        <v>32.619999999999997</v>
      </c>
      <c r="O54" s="202">
        <v>34.75</v>
      </c>
      <c r="P54" s="202">
        <v>0.84</v>
      </c>
      <c r="Q54" s="202">
        <v>2.25</v>
      </c>
      <c r="R54" s="202">
        <v>8.9</v>
      </c>
      <c r="S54" s="202">
        <v>5.58</v>
      </c>
      <c r="T54" s="202">
        <v>0</v>
      </c>
      <c r="U54" s="202">
        <v>1.9</v>
      </c>
      <c r="V54" s="202">
        <v>9.1</v>
      </c>
      <c r="W54" s="202">
        <v>10.1</v>
      </c>
      <c r="X54" s="202">
        <v>40.71</v>
      </c>
      <c r="Y54" s="202">
        <v>0</v>
      </c>
      <c r="Z54" s="202">
        <v>70.459999999999994</v>
      </c>
      <c r="AA54" s="202">
        <v>1.45</v>
      </c>
      <c r="AB54" s="202">
        <v>0</v>
      </c>
      <c r="AC54" s="202">
        <v>21.67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43</v>
      </c>
      <c r="AJ54" s="202">
        <v>0</v>
      </c>
      <c r="AK54" s="202">
        <v>16.89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14.53</v>
      </c>
      <c r="D55" s="202">
        <v>4.1500000000000004</v>
      </c>
      <c r="E55" s="202">
        <v>0</v>
      </c>
      <c r="F55" s="202">
        <v>7.15</v>
      </c>
      <c r="G55" s="202">
        <v>23.37</v>
      </c>
      <c r="H55" s="202">
        <v>0</v>
      </c>
      <c r="I55" s="202">
        <v>29.12</v>
      </c>
      <c r="J55" s="202">
        <v>0.96</v>
      </c>
      <c r="K55" s="202">
        <v>75.790000000000006</v>
      </c>
      <c r="L55" s="202">
        <v>60.62</v>
      </c>
      <c r="M55" s="202">
        <v>2.29</v>
      </c>
      <c r="N55" s="202">
        <v>32.619999999999997</v>
      </c>
      <c r="O55" s="202">
        <v>44.39</v>
      </c>
      <c r="P55" s="202">
        <v>0.84</v>
      </c>
      <c r="Q55" s="202">
        <v>2.25</v>
      </c>
      <c r="R55" s="202">
        <v>8.76</v>
      </c>
      <c r="S55" s="202">
        <v>5.45</v>
      </c>
      <c r="T55" s="202">
        <v>0</v>
      </c>
      <c r="U55" s="202">
        <v>1.9</v>
      </c>
      <c r="V55" s="202">
        <v>9.1</v>
      </c>
      <c r="W55" s="202">
        <v>10.1</v>
      </c>
      <c r="X55" s="202">
        <v>40.71</v>
      </c>
      <c r="Y55" s="202">
        <v>0</v>
      </c>
      <c r="Z55" s="202">
        <v>64.430000000000007</v>
      </c>
      <c r="AA55" s="202">
        <v>20.73</v>
      </c>
      <c r="AB55" s="202">
        <v>0</v>
      </c>
      <c r="AC55" s="202">
        <v>21.67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43</v>
      </c>
      <c r="AJ55" s="202">
        <v>0</v>
      </c>
      <c r="AK55" s="202">
        <v>16.89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14.53</v>
      </c>
      <c r="D56" s="202">
        <v>4.1500000000000004</v>
      </c>
      <c r="E56" s="202">
        <v>0</v>
      </c>
      <c r="F56" s="202">
        <v>7.15</v>
      </c>
      <c r="G56" s="202">
        <v>23.37</v>
      </c>
      <c r="H56" s="202">
        <v>0</v>
      </c>
      <c r="I56" s="202">
        <v>29.12</v>
      </c>
      <c r="J56" s="202">
        <v>0.96</v>
      </c>
      <c r="K56" s="202">
        <v>75.790000000000006</v>
      </c>
      <c r="L56" s="202">
        <v>60.62</v>
      </c>
      <c r="M56" s="202">
        <v>2.29</v>
      </c>
      <c r="N56" s="202">
        <v>22.98</v>
      </c>
      <c r="O56" s="202">
        <v>2.69</v>
      </c>
      <c r="P56" s="202">
        <v>0.84</v>
      </c>
      <c r="Q56" s="202">
        <v>2.25</v>
      </c>
      <c r="R56" s="202">
        <v>8.76</v>
      </c>
      <c r="S56" s="202">
        <v>5.45</v>
      </c>
      <c r="T56" s="202">
        <v>0</v>
      </c>
      <c r="U56" s="202">
        <v>1.9</v>
      </c>
      <c r="V56" s="202">
        <v>9.1</v>
      </c>
      <c r="W56" s="202">
        <v>10.1</v>
      </c>
      <c r="X56" s="202">
        <v>40.71</v>
      </c>
      <c r="Y56" s="202">
        <v>0</v>
      </c>
      <c r="Z56" s="202">
        <v>64.430000000000007</v>
      </c>
      <c r="AA56" s="202">
        <v>20.73</v>
      </c>
      <c r="AB56" s="202">
        <v>0</v>
      </c>
      <c r="AC56" s="202">
        <v>21.67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43</v>
      </c>
      <c r="AJ56" s="202">
        <v>0</v>
      </c>
      <c r="AK56" s="202">
        <v>16.89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14.53</v>
      </c>
      <c r="D57" s="202">
        <v>4.1500000000000004</v>
      </c>
      <c r="E57" s="202">
        <v>0</v>
      </c>
      <c r="F57" s="202">
        <v>7.15</v>
      </c>
      <c r="G57" s="202">
        <v>23.37</v>
      </c>
      <c r="H57" s="202">
        <v>0</v>
      </c>
      <c r="I57" s="202">
        <v>29.12</v>
      </c>
      <c r="J57" s="202">
        <v>0.96</v>
      </c>
      <c r="K57" s="202">
        <v>75.790000000000006</v>
      </c>
      <c r="L57" s="202">
        <v>60.62</v>
      </c>
      <c r="M57" s="202">
        <v>2.29</v>
      </c>
      <c r="N57" s="202">
        <v>1.91</v>
      </c>
      <c r="O57" s="202">
        <v>2.69</v>
      </c>
      <c r="P57" s="202">
        <v>0.84</v>
      </c>
      <c r="Q57" s="202">
        <v>2.25</v>
      </c>
      <c r="R57" s="202">
        <v>8.76</v>
      </c>
      <c r="S57" s="202">
        <v>5.45</v>
      </c>
      <c r="T57" s="202">
        <v>0</v>
      </c>
      <c r="U57" s="202">
        <v>1.9</v>
      </c>
      <c r="V57" s="202">
        <v>9.1</v>
      </c>
      <c r="W57" s="202">
        <v>10.1</v>
      </c>
      <c r="X57" s="202">
        <v>40.71</v>
      </c>
      <c r="Y57" s="202">
        <v>0</v>
      </c>
      <c r="Z57" s="202">
        <v>64.430000000000007</v>
      </c>
      <c r="AA57" s="202">
        <v>20.73</v>
      </c>
      <c r="AB57" s="202">
        <v>0</v>
      </c>
      <c r="AC57" s="202">
        <v>21.67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43</v>
      </c>
      <c r="AJ57" s="202">
        <v>0</v>
      </c>
      <c r="AK57" s="202">
        <v>16.89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14.53</v>
      </c>
      <c r="D58" s="202">
        <v>4.1500000000000004</v>
      </c>
      <c r="E58" s="202">
        <v>0</v>
      </c>
      <c r="F58" s="202">
        <v>7.15</v>
      </c>
      <c r="G58" s="202">
        <v>23.37</v>
      </c>
      <c r="H58" s="202">
        <v>0</v>
      </c>
      <c r="I58" s="202">
        <v>29.12</v>
      </c>
      <c r="J58" s="202">
        <v>0.96</v>
      </c>
      <c r="K58" s="202">
        <v>75.790000000000006</v>
      </c>
      <c r="L58" s="202">
        <v>60.62</v>
      </c>
      <c r="M58" s="202">
        <v>2.29</v>
      </c>
      <c r="N58" s="202">
        <v>1.91</v>
      </c>
      <c r="O58" s="202">
        <v>2.69</v>
      </c>
      <c r="P58" s="202">
        <v>0.84</v>
      </c>
      <c r="Q58" s="202">
        <v>2.25</v>
      </c>
      <c r="R58" s="202">
        <v>8.76</v>
      </c>
      <c r="S58" s="202">
        <v>5.45</v>
      </c>
      <c r="T58" s="202">
        <v>0</v>
      </c>
      <c r="U58" s="202">
        <v>1.9</v>
      </c>
      <c r="V58" s="202">
        <v>9.1</v>
      </c>
      <c r="W58" s="202">
        <v>10.1</v>
      </c>
      <c r="X58" s="202">
        <v>40.71</v>
      </c>
      <c r="Y58" s="202">
        <v>0</v>
      </c>
      <c r="Z58" s="202">
        <v>64.430000000000007</v>
      </c>
      <c r="AA58" s="202">
        <v>20.73</v>
      </c>
      <c r="AB58" s="202">
        <v>0</v>
      </c>
      <c r="AC58" s="202">
        <v>21.67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43</v>
      </c>
      <c r="AJ58" s="202">
        <v>0</v>
      </c>
      <c r="AK58" s="202">
        <v>16.89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14.53</v>
      </c>
      <c r="D59" s="202">
        <v>4.1500000000000004</v>
      </c>
      <c r="E59" s="202">
        <v>0</v>
      </c>
      <c r="F59" s="202">
        <v>7.15</v>
      </c>
      <c r="G59" s="202">
        <v>23.37</v>
      </c>
      <c r="H59" s="202">
        <v>0</v>
      </c>
      <c r="I59" s="202">
        <v>29.12</v>
      </c>
      <c r="J59" s="202">
        <v>0.96</v>
      </c>
      <c r="K59" s="202">
        <v>75.790000000000006</v>
      </c>
      <c r="L59" s="202">
        <v>61.15</v>
      </c>
      <c r="M59" s="202">
        <v>2.29</v>
      </c>
      <c r="N59" s="202">
        <v>1.91</v>
      </c>
      <c r="O59" s="202">
        <v>2.69</v>
      </c>
      <c r="P59" s="202">
        <v>0.84</v>
      </c>
      <c r="Q59" s="202">
        <v>2.25</v>
      </c>
      <c r="R59" s="202">
        <v>8.76</v>
      </c>
      <c r="S59" s="202">
        <v>5.45</v>
      </c>
      <c r="T59" s="202">
        <v>0</v>
      </c>
      <c r="U59" s="202">
        <v>1.9</v>
      </c>
      <c r="V59" s="202">
        <v>9.1</v>
      </c>
      <c r="W59" s="202">
        <v>10.1</v>
      </c>
      <c r="X59" s="202">
        <v>40.71</v>
      </c>
      <c r="Y59" s="202">
        <v>0</v>
      </c>
      <c r="Z59" s="202">
        <v>64.430000000000007</v>
      </c>
      <c r="AA59" s="202">
        <v>20.73</v>
      </c>
      <c r="AB59" s="202">
        <v>0</v>
      </c>
      <c r="AC59" s="202">
        <v>21.67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43</v>
      </c>
      <c r="AJ59" s="202">
        <v>0</v>
      </c>
      <c r="AK59" s="202">
        <v>16.89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14.53</v>
      </c>
      <c r="D60" s="202">
        <v>4.1500000000000004</v>
      </c>
      <c r="E60" s="202">
        <v>0</v>
      </c>
      <c r="F60" s="202">
        <v>7.15</v>
      </c>
      <c r="G60" s="202">
        <v>23.37</v>
      </c>
      <c r="H60" s="202">
        <v>0</v>
      </c>
      <c r="I60" s="202">
        <v>29.12</v>
      </c>
      <c r="J60" s="202">
        <v>0.96</v>
      </c>
      <c r="K60" s="202">
        <v>75.790000000000006</v>
      </c>
      <c r="L60" s="202">
        <v>61.15</v>
      </c>
      <c r="M60" s="202">
        <v>2.29</v>
      </c>
      <c r="N60" s="202">
        <v>1.91</v>
      </c>
      <c r="O60" s="202">
        <v>2.69</v>
      </c>
      <c r="P60" s="202">
        <v>0.84</v>
      </c>
      <c r="Q60" s="202">
        <v>2.44</v>
      </c>
      <c r="R60" s="202">
        <v>8.76</v>
      </c>
      <c r="S60" s="202">
        <v>5.45</v>
      </c>
      <c r="T60" s="202">
        <v>0</v>
      </c>
      <c r="U60" s="202">
        <v>1.9</v>
      </c>
      <c r="V60" s="202">
        <v>9.1</v>
      </c>
      <c r="W60" s="202">
        <v>10.1</v>
      </c>
      <c r="X60" s="202">
        <v>40.71</v>
      </c>
      <c r="Y60" s="202">
        <v>0</v>
      </c>
      <c r="Z60" s="202">
        <v>64.430000000000007</v>
      </c>
      <c r="AA60" s="202">
        <v>20.73</v>
      </c>
      <c r="AB60" s="202">
        <v>0</v>
      </c>
      <c r="AC60" s="202">
        <v>21.67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43</v>
      </c>
      <c r="AJ60" s="202">
        <v>0</v>
      </c>
      <c r="AK60" s="202">
        <v>16.89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14.53</v>
      </c>
      <c r="D61" s="202">
        <v>4.1500000000000004</v>
      </c>
      <c r="E61" s="202">
        <v>0</v>
      </c>
      <c r="F61" s="202">
        <v>7.15</v>
      </c>
      <c r="G61" s="202">
        <v>23.37</v>
      </c>
      <c r="H61" s="202">
        <v>0</v>
      </c>
      <c r="I61" s="202">
        <v>29.12</v>
      </c>
      <c r="J61" s="202">
        <v>0.96</v>
      </c>
      <c r="K61" s="202">
        <v>75.790000000000006</v>
      </c>
      <c r="L61" s="202">
        <v>60.62</v>
      </c>
      <c r="M61" s="202">
        <v>2.29</v>
      </c>
      <c r="N61" s="202">
        <v>1.91</v>
      </c>
      <c r="O61" s="202">
        <v>2.69</v>
      </c>
      <c r="P61" s="202">
        <v>0.84</v>
      </c>
      <c r="Q61" s="202">
        <v>2.44</v>
      </c>
      <c r="R61" s="202">
        <v>8.76</v>
      </c>
      <c r="S61" s="202">
        <v>5.45</v>
      </c>
      <c r="T61" s="202">
        <v>0</v>
      </c>
      <c r="U61" s="202">
        <v>1.9</v>
      </c>
      <c r="V61" s="202">
        <v>9.1</v>
      </c>
      <c r="W61" s="202">
        <v>10.23</v>
      </c>
      <c r="X61" s="202">
        <v>40.71</v>
      </c>
      <c r="Y61" s="202">
        <v>0</v>
      </c>
      <c r="Z61" s="202">
        <v>64.430000000000007</v>
      </c>
      <c r="AA61" s="202">
        <v>20.350000000000001</v>
      </c>
      <c r="AB61" s="202">
        <v>0</v>
      </c>
      <c r="AC61" s="202">
        <v>21.67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43</v>
      </c>
      <c r="AJ61" s="202">
        <v>0</v>
      </c>
      <c r="AK61" s="202">
        <v>16.89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14.53</v>
      </c>
      <c r="D62" s="202">
        <v>4.1500000000000004</v>
      </c>
      <c r="E62" s="202">
        <v>0</v>
      </c>
      <c r="F62" s="202">
        <v>7.15</v>
      </c>
      <c r="G62" s="202">
        <v>23.37</v>
      </c>
      <c r="H62" s="202">
        <v>0</v>
      </c>
      <c r="I62" s="202">
        <v>29.12</v>
      </c>
      <c r="J62" s="202">
        <v>0.96</v>
      </c>
      <c r="K62" s="202">
        <v>75.790000000000006</v>
      </c>
      <c r="L62" s="202">
        <v>61.15</v>
      </c>
      <c r="M62" s="202">
        <v>2.29</v>
      </c>
      <c r="N62" s="202">
        <v>1.91</v>
      </c>
      <c r="O62" s="202">
        <v>2.69</v>
      </c>
      <c r="P62" s="202">
        <v>0.84</v>
      </c>
      <c r="Q62" s="202">
        <v>2.59</v>
      </c>
      <c r="R62" s="202">
        <v>8.93</v>
      </c>
      <c r="S62" s="202">
        <v>5.66</v>
      </c>
      <c r="T62" s="202">
        <v>0</v>
      </c>
      <c r="U62" s="202">
        <v>1.9</v>
      </c>
      <c r="V62" s="202">
        <v>9.1</v>
      </c>
      <c r="W62" s="202">
        <v>10.23</v>
      </c>
      <c r="X62" s="202">
        <v>40.71</v>
      </c>
      <c r="Y62" s="202">
        <v>0</v>
      </c>
      <c r="Z62" s="202">
        <v>64.430000000000007</v>
      </c>
      <c r="AA62" s="202">
        <v>20.350000000000001</v>
      </c>
      <c r="AB62" s="202">
        <v>0</v>
      </c>
      <c r="AC62" s="202">
        <v>21.67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43</v>
      </c>
      <c r="AJ62" s="202">
        <v>0</v>
      </c>
      <c r="AK62" s="202">
        <v>20.51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14.53</v>
      </c>
      <c r="D63" s="202">
        <v>4.1500000000000004</v>
      </c>
      <c r="E63" s="202">
        <v>0</v>
      </c>
      <c r="F63" s="202">
        <v>7.15</v>
      </c>
      <c r="G63" s="202">
        <v>23.37</v>
      </c>
      <c r="H63" s="202">
        <v>0</v>
      </c>
      <c r="I63" s="202">
        <v>29.12</v>
      </c>
      <c r="J63" s="202">
        <v>0.96</v>
      </c>
      <c r="K63" s="202">
        <v>75.790000000000006</v>
      </c>
      <c r="L63" s="202">
        <v>61.15</v>
      </c>
      <c r="M63" s="202">
        <v>2.29</v>
      </c>
      <c r="N63" s="202">
        <v>1.91</v>
      </c>
      <c r="O63" s="202">
        <v>2.69</v>
      </c>
      <c r="P63" s="202">
        <v>0.84</v>
      </c>
      <c r="Q63" s="202">
        <v>2.59</v>
      </c>
      <c r="R63" s="202">
        <v>8.93</v>
      </c>
      <c r="S63" s="202">
        <v>5.66</v>
      </c>
      <c r="T63" s="202">
        <v>0</v>
      </c>
      <c r="U63" s="202">
        <v>1.9</v>
      </c>
      <c r="V63" s="202">
        <v>9.1</v>
      </c>
      <c r="W63" s="202">
        <v>10.23</v>
      </c>
      <c r="X63" s="202">
        <v>40.71</v>
      </c>
      <c r="Y63" s="202">
        <v>0</v>
      </c>
      <c r="Z63" s="202">
        <v>64.430000000000007</v>
      </c>
      <c r="AA63" s="202">
        <v>20.350000000000001</v>
      </c>
      <c r="AB63" s="202">
        <v>0</v>
      </c>
      <c r="AC63" s="202">
        <v>21.67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43</v>
      </c>
      <c r="AJ63" s="202">
        <v>0</v>
      </c>
      <c r="AK63" s="202">
        <v>20.51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14.53</v>
      </c>
      <c r="D64" s="202">
        <v>4.1500000000000004</v>
      </c>
      <c r="E64" s="202">
        <v>0</v>
      </c>
      <c r="F64" s="202">
        <v>7.15</v>
      </c>
      <c r="G64" s="202">
        <v>23.37</v>
      </c>
      <c r="H64" s="202">
        <v>0</v>
      </c>
      <c r="I64" s="202">
        <v>29.12</v>
      </c>
      <c r="J64" s="202">
        <v>0.96</v>
      </c>
      <c r="K64" s="202">
        <v>75.790000000000006</v>
      </c>
      <c r="L64" s="202">
        <v>61.15</v>
      </c>
      <c r="M64" s="202">
        <v>2.29</v>
      </c>
      <c r="N64" s="202">
        <v>1.91</v>
      </c>
      <c r="O64" s="202">
        <v>2.69</v>
      </c>
      <c r="P64" s="202">
        <v>0.84</v>
      </c>
      <c r="Q64" s="202">
        <v>2.59</v>
      </c>
      <c r="R64" s="202">
        <v>8.93</v>
      </c>
      <c r="S64" s="202">
        <v>5.66</v>
      </c>
      <c r="T64" s="202">
        <v>0</v>
      </c>
      <c r="U64" s="202">
        <v>1.9</v>
      </c>
      <c r="V64" s="202">
        <v>9.1</v>
      </c>
      <c r="W64" s="202">
        <v>10.23</v>
      </c>
      <c r="X64" s="202">
        <v>40.71</v>
      </c>
      <c r="Y64" s="202">
        <v>0</v>
      </c>
      <c r="Z64" s="202">
        <v>64.430000000000007</v>
      </c>
      <c r="AA64" s="202">
        <v>20.350000000000001</v>
      </c>
      <c r="AB64" s="202">
        <v>0</v>
      </c>
      <c r="AC64" s="202">
        <v>21.67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43</v>
      </c>
      <c r="AJ64" s="202">
        <v>0</v>
      </c>
      <c r="AK64" s="202">
        <v>20.51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14.53</v>
      </c>
      <c r="D65" s="202">
        <v>4.1500000000000004</v>
      </c>
      <c r="E65" s="202">
        <v>0</v>
      </c>
      <c r="F65" s="202">
        <v>7.15</v>
      </c>
      <c r="G65" s="202">
        <v>23.37</v>
      </c>
      <c r="H65" s="202">
        <v>0</v>
      </c>
      <c r="I65" s="202">
        <v>29.12</v>
      </c>
      <c r="J65" s="202">
        <v>0.96</v>
      </c>
      <c r="K65" s="202">
        <v>75.790000000000006</v>
      </c>
      <c r="L65" s="202">
        <v>61.15</v>
      </c>
      <c r="M65" s="202">
        <v>2.29</v>
      </c>
      <c r="N65" s="202">
        <v>1.91</v>
      </c>
      <c r="O65" s="202">
        <v>2.69</v>
      </c>
      <c r="P65" s="202">
        <v>0.84</v>
      </c>
      <c r="Q65" s="202">
        <v>2.59</v>
      </c>
      <c r="R65" s="202">
        <v>8.93</v>
      </c>
      <c r="S65" s="202">
        <v>5.66</v>
      </c>
      <c r="T65" s="202">
        <v>0</v>
      </c>
      <c r="U65" s="202">
        <v>1.9</v>
      </c>
      <c r="V65" s="202">
        <v>9.1</v>
      </c>
      <c r="W65" s="202">
        <v>10.23</v>
      </c>
      <c r="X65" s="202">
        <v>40.71</v>
      </c>
      <c r="Y65" s="202">
        <v>0</v>
      </c>
      <c r="Z65" s="202">
        <v>64.430000000000007</v>
      </c>
      <c r="AA65" s="202">
        <v>20.350000000000001</v>
      </c>
      <c r="AB65" s="202">
        <v>0</v>
      </c>
      <c r="AC65" s="202">
        <v>21.67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43.28</v>
      </c>
      <c r="AJ65" s="202">
        <v>0</v>
      </c>
      <c r="AK65" s="202">
        <v>20.51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14.53</v>
      </c>
      <c r="D66" s="202">
        <v>4.1500000000000004</v>
      </c>
      <c r="E66" s="202">
        <v>0</v>
      </c>
      <c r="F66" s="202">
        <v>7.15</v>
      </c>
      <c r="G66" s="202">
        <v>23.37</v>
      </c>
      <c r="H66" s="202">
        <v>0</v>
      </c>
      <c r="I66" s="202">
        <v>29.12</v>
      </c>
      <c r="J66" s="202">
        <v>0.96</v>
      </c>
      <c r="K66" s="202">
        <v>75.790000000000006</v>
      </c>
      <c r="L66" s="202">
        <v>61.15</v>
      </c>
      <c r="M66" s="202">
        <v>2.29</v>
      </c>
      <c r="N66" s="202">
        <v>1.91</v>
      </c>
      <c r="O66" s="202">
        <v>2.69</v>
      </c>
      <c r="P66" s="202">
        <v>0.84</v>
      </c>
      <c r="Q66" s="202">
        <v>2.59</v>
      </c>
      <c r="R66" s="202">
        <v>8.93</v>
      </c>
      <c r="S66" s="202">
        <v>5.66</v>
      </c>
      <c r="T66" s="202">
        <v>0</v>
      </c>
      <c r="U66" s="202">
        <v>1.9</v>
      </c>
      <c r="V66" s="202">
        <v>9.1</v>
      </c>
      <c r="W66" s="202">
        <v>10.23</v>
      </c>
      <c r="X66" s="202">
        <v>40.71</v>
      </c>
      <c r="Y66" s="202">
        <v>0</v>
      </c>
      <c r="Z66" s="202">
        <v>64.430000000000007</v>
      </c>
      <c r="AA66" s="202">
        <v>20.350000000000001</v>
      </c>
      <c r="AB66" s="202">
        <v>0</v>
      </c>
      <c r="AC66" s="202">
        <v>21.67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43.28</v>
      </c>
      <c r="AJ66" s="202">
        <v>0</v>
      </c>
      <c r="AK66" s="202">
        <v>20.51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14.3</v>
      </c>
      <c r="D67" s="202">
        <v>4.1500000000000004</v>
      </c>
      <c r="E67" s="202">
        <v>0</v>
      </c>
      <c r="F67" s="202">
        <v>7.15</v>
      </c>
      <c r="G67" s="202">
        <v>23.37</v>
      </c>
      <c r="H67" s="202">
        <v>0</v>
      </c>
      <c r="I67" s="202">
        <v>29.12</v>
      </c>
      <c r="J67" s="202">
        <v>0.96</v>
      </c>
      <c r="K67" s="202">
        <v>75.790000000000006</v>
      </c>
      <c r="L67" s="202">
        <v>61.15</v>
      </c>
      <c r="M67" s="202">
        <v>2.29</v>
      </c>
      <c r="N67" s="202">
        <v>1.91</v>
      </c>
      <c r="O67" s="202">
        <v>2.69</v>
      </c>
      <c r="P67" s="202">
        <v>0.84</v>
      </c>
      <c r="Q67" s="202">
        <v>2.59</v>
      </c>
      <c r="R67" s="202">
        <v>9.09</v>
      </c>
      <c r="S67" s="202">
        <v>5.81</v>
      </c>
      <c r="T67" s="202">
        <v>0</v>
      </c>
      <c r="U67" s="202">
        <v>1.9</v>
      </c>
      <c r="V67" s="202">
        <v>9.1</v>
      </c>
      <c r="W67" s="202">
        <v>10.23</v>
      </c>
      <c r="X67" s="202">
        <v>40.71</v>
      </c>
      <c r="Y67" s="202">
        <v>0</v>
      </c>
      <c r="Z67" s="202">
        <v>64.430000000000007</v>
      </c>
      <c r="AA67" s="202">
        <v>20.350000000000001</v>
      </c>
      <c r="AB67" s="202">
        <v>0</v>
      </c>
      <c r="AC67" s="202">
        <v>21.67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43.28</v>
      </c>
      <c r="AJ67" s="202">
        <v>0</v>
      </c>
      <c r="AK67" s="202">
        <v>20.51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14.3</v>
      </c>
      <c r="D68" s="202">
        <v>4.1500000000000004</v>
      </c>
      <c r="E68" s="202">
        <v>0</v>
      </c>
      <c r="F68" s="202">
        <v>7.15</v>
      </c>
      <c r="G68" s="202">
        <v>23.37</v>
      </c>
      <c r="H68" s="202">
        <v>0</v>
      </c>
      <c r="I68" s="202">
        <v>29.12</v>
      </c>
      <c r="J68" s="202">
        <v>0.96</v>
      </c>
      <c r="K68" s="202">
        <v>75.790000000000006</v>
      </c>
      <c r="L68" s="202">
        <v>61.15</v>
      </c>
      <c r="M68" s="202">
        <v>2.29</v>
      </c>
      <c r="N68" s="202">
        <v>1.91</v>
      </c>
      <c r="O68" s="202">
        <v>2.69</v>
      </c>
      <c r="P68" s="202">
        <v>0.84</v>
      </c>
      <c r="Q68" s="202">
        <v>2.59</v>
      </c>
      <c r="R68" s="202">
        <v>9.09</v>
      </c>
      <c r="S68" s="202">
        <v>5.81</v>
      </c>
      <c r="T68" s="202">
        <v>0</v>
      </c>
      <c r="U68" s="202">
        <v>1.9</v>
      </c>
      <c r="V68" s="202">
        <v>9.1</v>
      </c>
      <c r="W68" s="202">
        <v>10.23</v>
      </c>
      <c r="X68" s="202">
        <v>40.71</v>
      </c>
      <c r="Y68" s="202">
        <v>0</v>
      </c>
      <c r="Z68" s="202">
        <v>64.430000000000007</v>
      </c>
      <c r="AA68" s="202">
        <v>20.350000000000001</v>
      </c>
      <c r="AB68" s="202">
        <v>0</v>
      </c>
      <c r="AC68" s="202">
        <v>21.67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43.28</v>
      </c>
      <c r="AJ68" s="202">
        <v>0</v>
      </c>
      <c r="AK68" s="202">
        <v>20.51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14.3</v>
      </c>
      <c r="D69" s="202">
        <v>4.1500000000000004</v>
      </c>
      <c r="E69" s="202">
        <v>0</v>
      </c>
      <c r="F69" s="202">
        <v>7.15</v>
      </c>
      <c r="G69" s="202">
        <v>23.37</v>
      </c>
      <c r="H69" s="202">
        <v>0</v>
      </c>
      <c r="I69" s="202">
        <v>29.12</v>
      </c>
      <c r="J69" s="202">
        <v>0.96</v>
      </c>
      <c r="K69" s="202">
        <v>75.790000000000006</v>
      </c>
      <c r="L69" s="202">
        <v>61.15</v>
      </c>
      <c r="M69" s="202">
        <v>2.29</v>
      </c>
      <c r="N69" s="202">
        <v>1.91</v>
      </c>
      <c r="O69" s="202">
        <v>2.69</v>
      </c>
      <c r="P69" s="202">
        <v>0.84</v>
      </c>
      <c r="Q69" s="202">
        <v>2.59</v>
      </c>
      <c r="R69" s="202">
        <v>8.93</v>
      </c>
      <c r="S69" s="202">
        <v>5.66</v>
      </c>
      <c r="T69" s="202">
        <v>0</v>
      </c>
      <c r="U69" s="202">
        <v>1.9</v>
      </c>
      <c r="V69" s="202">
        <v>9.1</v>
      </c>
      <c r="W69" s="202">
        <v>10.23</v>
      </c>
      <c r="X69" s="202">
        <v>40.71</v>
      </c>
      <c r="Y69" s="202">
        <v>0</v>
      </c>
      <c r="Z69" s="202">
        <v>64.430000000000007</v>
      </c>
      <c r="AA69" s="202">
        <v>20.350000000000001</v>
      </c>
      <c r="AB69" s="202">
        <v>0</v>
      </c>
      <c r="AC69" s="202">
        <v>21.67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43.28</v>
      </c>
      <c r="AJ69" s="202">
        <v>0</v>
      </c>
      <c r="AK69" s="202">
        <v>20.51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14.3</v>
      </c>
      <c r="D70" s="202">
        <v>4.1500000000000004</v>
      </c>
      <c r="E70" s="202">
        <v>0</v>
      </c>
      <c r="F70" s="202">
        <v>7.15</v>
      </c>
      <c r="G70" s="202">
        <v>23.37</v>
      </c>
      <c r="H70" s="202">
        <v>0</v>
      </c>
      <c r="I70" s="202">
        <v>29.12</v>
      </c>
      <c r="J70" s="202">
        <v>0.96</v>
      </c>
      <c r="K70" s="202">
        <v>75.790000000000006</v>
      </c>
      <c r="L70" s="202">
        <v>61.15</v>
      </c>
      <c r="M70" s="202">
        <v>2.29</v>
      </c>
      <c r="N70" s="202">
        <v>1.91</v>
      </c>
      <c r="O70" s="202">
        <v>2.69</v>
      </c>
      <c r="P70" s="202">
        <v>0.84</v>
      </c>
      <c r="Q70" s="202">
        <v>2.59</v>
      </c>
      <c r="R70" s="202">
        <v>8.93</v>
      </c>
      <c r="S70" s="202">
        <v>5.66</v>
      </c>
      <c r="T70" s="202">
        <v>0</v>
      </c>
      <c r="U70" s="202">
        <v>1.9</v>
      </c>
      <c r="V70" s="202">
        <v>9.1</v>
      </c>
      <c r="W70" s="202">
        <v>10.23</v>
      </c>
      <c r="X70" s="202">
        <v>40.71</v>
      </c>
      <c r="Y70" s="202">
        <v>0</v>
      </c>
      <c r="Z70" s="202">
        <v>64.430000000000007</v>
      </c>
      <c r="AA70" s="202">
        <v>20.350000000000001</v>
      </c>
      <c r="AB70" s="202">
        <v>0</v>
      </c>
      <c r="AC70" s="202">
        <v>21.67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43.28</v>
      </c>
      <c r="AJ70" s="202">
        <v>0</v>
      </c>
      <c r="AK70" s="202">
        <v>20.51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14.3</v>
      </c>
      <c r="D71" s="202">
        <v>4.1500000000000004</v>
      </c>
      <c r="E71" s="202">
        <v>0</v>
      </c>
      <c r="F71" s="202">
        <v>7.15</v>
      </c>
      <c r="G71" s="202">
        <v>23.37</v>
      </c>
      <c r="H71" s="202">
        <v>0</v>
      </c>
      <c r="I71" s="202">
        <v>29.12</v>
      </c>
      <c r="J71" s="202">
        <v>0.96</v>
      </c>
      <c r="K71" s="202">
        <v>75.790000000000006</v>
      </c>
      <c r="L71" s="202">
        <v>61.15</v>
      </c>
      <c r="M71" s="202">
        <v>2.21</v>
      </c>
      <c r="N71" s="202">
        <v>1.91</v>
      </c>
      <c r="O71" s="202">
        <v>2.69</v>
      </c>
      <c r="P71" s="202">
        <v>0.84</v>
      </c>
      <c r="Q71" s="202">
        <v>2.59</v>
      </c>
      <c r="R71" s="202">
        <v>8.93</v>
      </c>
      <c r="S71" s="202">
        <v>5.66</v>
      </c>
      <c r="T71" s="202">
        <v>0</v>
      </c>
      <c r="U71" s="202">
        <v>1.9</v>
      </c>
      <c r="V71" s="202">
        <v>9.1</v>
      </c>
      <c r="W71" s="202">
        <v>10.23</v>
      </c>
      <c r="X71" s="202">
        <v>40.71</v>
      </c>
      <c r="Y71" s="202">
        <v>0</v>
      </c>
      <c r="Z71" s="202">
        <v>64.430000000000007</v>
      </c>
      <c r="AA71" s="202">
        <v>20.350000000000001</v>
      </c>
      <c r="AB71" s="202">
        <v>0</v>
      </c>
      <c r="AC71" s="202">
        <v>26.95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47.32</v>
      </c>
      <c r="AJ71" s="202">
        <v>0</v>
      </c>
      <c r="AK71" s="202">
        <v>20.51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14.3</v>
      </c>
      <c r="D72" s="202">
        <v>4.1500000000000004</v>
      </c>
      <c r="E72" s="202">
        <v>0</v>
      </c>
      <c r="F72" s="202">
        <v>7.15</v>
      </c>
      <c r="G72" s="202">
        <v>23.37</v>
      </c>
      <c r="H72" s="202">
        <v>0</v>
      </c>
      <c r="I72" s="202">
        <v>29.12</v>
      </c>
      <c r="J72" s="202">
        <v>0.96</v>
      </c>
      <c r="K72" s="202">
        <v>75.790000000000006</v>
      </c>
      <c r="L72" s="202">
        <v>61.15</v>
      </c>
      <c r="M72" s="202">
        <v>2.21</v>
      </c>
      <c r="N72" s="202">
        <v>1.91</v>
      </c>
      <c r="O72" s="202">
        <v>2.69</v>
      </c>
      <c r="P72" s="202">
        <v>0.84</v>
      </c>
      <c r="Q72" s="202">
        <v>2.59</v>
      </c>
      <c r="R72" s="202">
        <v>8.93</v>
      </c>
      <c r="S72" s="202">
        <v>5.66</v>
      </c>
      <c r="T72" s="202">
        <v>0</v>
      </c>
      <c r="U72" s="202">
        <v>1.9</v>
      </c>
      <c r="V72" s="202">
        <v>9.1</v>
      </c>
      <c r="W72" s="202">
        <v>10.23</v>
      </c>
      <c r="X72" s="202">
        <v>40.71</v>
      </c>
      <c r="Y72" s="202">
        <v>0</v>
      </c>
      <c r="Z72" s="202">
        <v>64.430000000000007</v>
      </c>
      <c r="AA72" s="202">
        <v>20.350000000000001</v>
      </c>
      <c r="AB72" s="202">
        <v>0</v>
      </c>
      <c r="AC72" s="202">
        <v>26.95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47.32</v>
      </c>
      <c r="AJ72" s="202">
        <v>0</v>
      </c>
      <c r="AK72" s="202">
        <v>20.51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14.3</v>
      </c>
      <c r="D73" s="202">
        <v>4.1500000000000004</v>
      </c>
      <c r="E73" s="202">
        <v>0</v>
      </c>
      <c r="F73" s="202">
        <v>7.15</v>
      </c>
      <c r="G73" s="202">
        <v>23.37</v>
      </c>
      <c r="H73" s="202">
        <v>0</v>
      </c>
      <c r="I73" s="202">
        <v>29.12</v>
      </c>
      <c r="J73" s="202">
        <v>0.96</v>
      </c>
      <c r="K73" s="202">
        <v>78.91</v>
      </c>
      <c r="L73" s="202">
        <v>61.15</v>
      </c>
      <c r="M73" s="202">
        <v>2.21</v>
      </c>
      <c r="N73" s="202">
        <v>1.91</v>
      </c>
      <c r="O73" s="202">
        <v>2.69</v>
      </c>
      <c r="P73" s="202">
        <v>0.84</v>
      </c>
      <c r="Q73" s="202">
        <v>2.79</v>
      </c>
      <c r="R73" s="202">
        <v>11.83</v>
      </c>
      <c r="S73" s="202">
        <v>7.44</v>
      </c>
      <c r="T73" s="202">
        <v>0</v>
      </c>
      <c r="U73" s="202">
        <v>1.9</v>
      </c>
      <c r="V73" s="202">
        <v>9.1</v>
      </c>
      <c r="W73" s="202">
        <v>10.23</v>
      </c>
      <c r="X73" s="202">
        <v>40.71</v>
      </c>
      <c r="Y73" s="202">
        <v>0</v>
      </c>
      <c r="Z73" s="202">
        <v>64.430000000000007</v>
      </c>
      <c r="AA73" s="202">
        <v>20.350000000000001</v>
      </c>
      <c r="AB73" s="202">
        <v>0</v>
      </c>
      <c r="AC73" s="202">
        <v>26.95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47.61</v>
      </c>
      <c r="AJ73" s="202">
        <v>0</v>
      </c>
      <c r="AK73" s="202">
        <v>20.51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14.3</v>
      </c>
      <c r="D74" s="202">
        <v>4.1500000000000004</v>
      </c>
      <c r="E74" s="202">
        <v>0</v>
      </c>
      <c r="F74" s="202">
        <v>7.15</v>
      </c>
      <c r="G74" s="202">
        <v>23.37</v>
      </c>
      <c r="H74" s="202">
        <v>0</v>
      </c>
      <c r="I74" s="202">
        <v>29.12</v>
      </c>
      <c r="J74" s="202">
        <v>0.96</v>
      </c>
      <c r="K74" s="202">
        <v>78.91</v>
      </c>
      <c r="L74" s="202">
        <v>64.36</v>
      </c>
      <c r="M74" s="202">
        <v>2.21</v>
      </c>
      <c r="N74" s="202">
        <v>1.91</v>
      </c>
      <c r="O74" s="202">
        <v>2.69</v>
      </c>
      <c r="P74" s="202">
        <v>0.84</v>
      </c>
      <c r="Q74" s="202">
        <v>2.79</v>
      </c>
      <c r="R74" s="202">
        <v>11.83</v>
      </c>
      <c r="S74" s="202">
        <v>7.44</v>
      </c>
      <c r="T74" s="202">
        <v>0</v>
      </c>
      <c r="U74" s="202">
        <v>1.9</v>
      </c>
      <c r="V74" s="202">
        <v>9.1</v>
      </c>
      <c r="W74" s="202">
        <v>10.25</v>
      </c>
      <c r="X74" s="202">
        <v>40.71</v>
      </c>
      <c r="Y74" s="202">
        <v>0</v>
      </c>
      <c r="Z74" s="202">
        <v>64.430000000000007</v>
      </c>
      <c r="AA74" s="202">
        <v>20.350000000000001</v>
      </c>
      <c r="AB74" s="202">
        <v>0</v>
      </c>
      <c r="AC74" s="202">
        <v>21.97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44.42</v>
      </c>
      <c r="AJ74" s="202">
        <v>0</v>
      </c>
      <c r="AK74" s="202">
        <v>20.51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14.3</v>
      </c>
      <c r="D75" s="202">
        <v>4.1500000000000004</v>
      </c>
      <c r="E75" s="202">
        <v>0</v>
      </c>
      <c r="F75" s="202">
        <v>7.15</v>
      </c>
      <c r="G75" s="202">
        <v>23.37</v>
      </c>
      <c r="H75" s="202">
        <v>0</v>
      </c>
      <c r="I75" s="202">
        <v>29.12</v>
      </c>
      <c r="J75" s="202">
        <v>0.96</v>
      </c>
      <c r="K75" s="202">
        <v>78.91</v>
      </c>
      <c r="L75" s="202">
        <v>61.34</v>
      </c>
      <c r="M75" s="202">
        <v>2.21</v>
      </c>
      <c r="N75" s="202">
        <v>1.91</v>
      </c>
      <c r="O75" s="202">
        <v>2.69</v>
      </c>
      <c r="P75" s="202">
        <v>0.84</v>
      </c>
      <c r="Q75" s="202">
        <v>2.79</v>
      </c>
      <c r="R75" s="202">
        <v>11.83</v>
      </c>
      <c r="S75" s="202">
        <v>7.44</v>
      </c>
      <c r="T75" s="202">
        <v>0</v>
      </c>
      <c r="U75" s="202">
        <v>1.9</v>
      </c>
      <c r="V75" s="202">
        <v>0.34</v>
      </c>
      <c r="W75" s="202">
        <v>0.83</v>
      </c>
      <c r="X75" s="202">
        <v>2.38</v>
      </c>
      <c r="Y75" s="202">
        <v>0</v>
      </c>
      <c r="Z75" s="202">
        <v>64.430000000000007</v>
      </c>
      <c r="AA75" s="202">
        <v>1.45</v>
      </c>
      <c r="AB75" s="202">
        <v>0</v>
      </c>
      <c r="AC75" s="202">
        <v>21.32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44.42</v>
      </c>
      <c r="AJ75" s="202">
        <v>0</v>
      </c>
      <c r="AK75" s="202">
        <v>20.51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14.3</v>
      </c>
      <c r="D76" s="202">
        <v>4.1500000000000004</v>
      </c>
      <c r="E76" s="202">
        <v>0</v>
      </c>
      <c r="F76" s="202">
        <v>7.15</v>
      </c>
      <c r="G76" s="202">
        <v>23.37</v>
      </c>
      <c r="H76" s="202">
        <v>0</v>
      </c>
      <c r="I76" s="202">
        <v>29.12</v>
      </c>
      <c r="J76" s="202">
        <v>0.96</v>
      </c>
      <c r="K76" s="202">
        <v>78.91</v>
      </c>
      <c r="L76" s="202">
        <v>61.34</v>
      </c>
      <c r="M76" s="202">
        <v>2.21</v>
      </c>
      <c r="N76" s="202">
        <v>1.91</v>
      </c>
      <c r="O76" s="202">
        <v>2.69</v>
      </c>
      <c r="P76" s="202">
        <v>0.84</v>
      </c>
      <c r="Q76" s="202">
        <v>0.17</v>
      </c>
      <c r="R76" s="202">
        <v>0.68</v>
      </c>
      <c r="S76" s="202">
        <v>0.42</v>
      </c>
      <c r="T76" s="202">
        <v>0</v>
      </c>
      <c r="U76" s="202">
        <v>1.9</v>
      </c>
      <c r="V76" s="202">
        <v>0.34</v>
      </c>
      <c r="W76" s="202">
        <v>0.83</v>
      </c>
      <c r="X76" s="202">
        <v>2.38</v>
      </c>
      <c r="Y76" s="202">
        <v>0</v>
      </c>
      <c r="Z76" s="202">
        <v>64.430000000000007</v>
      </c>
      <c r="AA76" s="202">
        <v>1.45</v>
      </c>
      <c r="AB76" s="202">
        <v>0</v>
      </c>
      <c r="AC76" s="202">
        <v>21.32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44.42</v>
      </c>
      <c r="AJ76" s="202">
        <v>0</v>
      </c>
      <c r="AK76" s="202">
        <v>20.51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14.3</v>
      </c>
      <c r="D77" s="202">
        <v>4.1500000000000004</v>
      </c>
      <c r="E77" s="202">
        <v>0</v>
      </c>
      <c r="F77" s="202">
        <v>7.15</v>
      </c>
      <c r="G77" s="202">
        <v>23.37</v>
      </c>
      <c r="H77" s="202">
        <v>0</v>
      </c>
      <c r="I77" s="202">
        <v>29.12</v>
      </c>
      <c r="J77" s="202">
        <v>0.96</v>
      </c>
      <c r="K77" s="202">
        <v>78.91</v>
      </c>
      <c r="L77" s="202">
        <v>56.97</v>
      </c>
      <c r="M77" s="202">
        <v>2.21</v>
      </c>
      <c r="N77" s="202">
        <v>1.91</v>
      </c>
      <c r="O77" s="202">
        <v>2.69</v>
      </c>
      <c r="P77" s="202">
        <v>0.84</v>
      </c>
      <c r="Q77" s="202">
        <v>0.17</v>
      </c>
      <c r="R77" s="202">
        <v>0.68</v>
      </c>
      <c r="S77" s="202">
        <v>0.42</v>
      </c>
      <c r="T77" s="202">
        <v>0</v>
      </c>
      <c r="U77" s="202">
        <v>1.9</v>
      </c>
      <c r="V77" s="202">
        <v>0.34</v>
      </c>
      <c r="W77" s="202">
        <v>0.83</v>
      </c>
      <c r="X77" s="202">
        <v>2.38</v>
      </c>
      <c r="Y77" s="202">
        <v>0</v>
      </c>
      <c r="Z77" s="202">
        <v>64.430000000000007</v>
      </c>
      <c r="AA77" s="202">
        <v>1.45</v>
      </c>
      <c r="AB77" s="202">
        <v>0</v>
      </c>
      <c r="AC77" s="202">
        <v>21.32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44.98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14.3</v>
      </c>
      <c r="D78" s="202">
        <v>4.1500000000000004</v>
      </c>
      <c r="E78" s="202">
        <v>0</v>
      </c>
      <c r="F78" s="202">
        <v>7.15</v>
      </c>
      <c r="G78" s="202">
        <v>23.37</v>
      </c>
      <c r="H78" s="202">
        <v>0</v>
      </c>
      <c r="I78" s="202">
        <v>29.12</v>
      </c>
      <c r="J78" s="202">
        <v>0.96</v>
      </c>
      <c r="K78" s="202">
        <v>78.900000000000006</v>
      </c>
      <c r="L78" s="202">
        <v>56.97</v>
      </c>
      <c r="M78" s="202">
        <v>2.21</v>
      </c>
      <c r="N78" s="202">
        <v>1.91</v>
      </c>
      <c r="O78" s="202">
        <v>2.69</v>
      </c>
      <c r="P78" s="202">
        <v>0.84</v>
      </c>
      <c r="Q78" s="202">
        <v>0.18</v>
      </c>
      <c r="R78" s="202">
        <v>0.69</v>
      </c>
      <c r="S78" s="202">
        <v>0.43</v>
      </c>
      <c r="T78" s="202">
        <v>0</v>
      </c>
      <c r="U78" s="202">
        <v>1.9</v>
      </c>
      <c r="V78" s="202">
        <v>0.33</v>
      </c>
      <c r="W78" s="202">
        <v>0.73</v>
      </c>
      <c r="X78" s="202">
        <v>2.38</v>
      </c>
      <c r="Y78" s="202">
        <v>0</v>
      </c>
      <c r="Z78" s="202">
        <v>64.430000000000007</v>
      </c>
      <c r="AA78" s="202">
        <v>1.45</v>
      </c>
      <c r="AB78" s="202">
        <v>0</v>
      </c>
      <c r="AC78" s="202">
        <v>26.73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47.72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14.3</v>
      </c>
      <c r="D79" s="202">
        <v>4.1500000000000004</v>
      </c>
      <c r="E79" s="202">
        <v>0</v>
      </c>
      <c r="F79" s="202">
        <v>7.15</v>
      </c>
      <c r="G79" s="202">
        <v>23.37</v>
      </c>
      <c r="H79" s="202">
        <v>0</v>
      </c>
      <c r="I79" s="202">
        <v>29.12</v>
      </c>
      <c r="J79" s="202">
        <v>0.96</v>
      </c>
      <c r="K79" s="202">
        <v>75.790000000000006</v>
      </c>
      <c r="L79" s="202">
        <v>59.54</v>
      </c>
      <c r="M79" s="202">
        <v>2.21</v>
      </c>
      <c r="N79" s="202">
        <v>1.91</v>
      </c>
      <c r="O79" s="202">
        <v>2.69</v>
      </c>
      <c r="P79" s="202">
        <v>0.84</v>
      </c>
      <c r="Q79" s="202">
        <v>0.18</v>
      </c>
      <c r="R79" s="202">
        <v>0.69</v>
      </c>
      <c r="S79" s="202">
        <v>0.43</v>
      </c>
      <c r="T79" s="202">
        <v>0</v>
      </c>
      <c r="U79" s="202">
        <v>1.9</v>
      </c>
      <c r="V79" s="202">
        <v>0.33</v>
      </c>
      <c r="W79" s="202">
        <v>0.73</v>
      </c>
      <c r="X79" s="202">
        <v>2.38</v>
      </c>
      <c r="Y79" s="202">
        <v>0</v>
      </c>
      <c r="Z79" s="202">
        <v>64.430000000000007</v>
      </c>
      <c r="AA79" s="202">
        <v>1.45</v>
      </c>
      <c r="AB79" s="202">
        <v>0</v>
      </c>
      <c r="AC79" s="202">
        <v>26.73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14.3</v>
      </c>
      <c r="D80" s="202">
        <v>4.1500000000000004</v>
      </c>
      <c r="E80" s="202">
        <v>0</v>
      </c>
      <c r="F80" s="202">
        <v>7.15</v>
      </c>
      <c r="G80" s="202">
        <v>23.37</v>
      </c>
      <c r="H80" s="202">
        <v>0</v>
      </c>
      <c r="I80" s="202">
        <v>29.12</v>
      </c>
      <c r="J80" s="202">
        <v>0.96</v>
      </c>
      <c r="K80" s="202">
        <v>75.790000000000006</v>
      </c>
      <c r="L80" s="202">
        <v>59.54</v>
      </c>
      <c r="M80" s="202">
        <v>2.21</v>
      </c>
      <c r="N80" s="202">
        <v>1.91</v>
      </c>
      <c r="O80" s="202">
        <v>2.69</v>
      </c>
      <c r="P80" s="202">
        <v>0.84</v>
      </c>
      <c r="Q80" s="202">
        <v>0.18</v>
      </c>
      <c r="R80" s="202">
        <v>0.69</v>
      </c>
      <c r="S80" s="202">
        <v>0.43</v>
      </c>
      <c r="T80" s="202">
        <v>0</v>
      </c>
      <c r="U80" s="202">
        <v>1.9</v>
      </c>
      <c r="V80" s="202">
        <v>0.33</v>
      </c>
      <c r="W80" s="202">
        <v>0.73</v>
      </c>
      <c r="X80" s="202">
        <v>2.38</v>
      </c>
      <c r="Y80" s="202">
        <v>0</v>
      </c>
      <c r="Z80" s="202">
        <v>64.430000000000007</v>
      </c>
      <c r="AA80" s="202">
        <v>1.45</v>
      </c>
      <c r="AB80" s="202">
        <v>0</v>
      </c>
      <c r="AC80" s="202">
        <v>21.32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45.15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14.3</v>
      </c>
      <c r="D81" s="202">
        <v>4.1500000000000004</v>
      </c>
      <c r="E81" s="202">
        <v>0</v>
      </c>
      <c r="F81" s="202">
        <v>7.15</v>
      </c>
      <c r="G81" s="202">
        <v>23.37</v>
      </c>
      <c r="H81" s="202">
        <v>0</v>
      </c>
      <c r="I81" s="202">
        <v>29.12</v>
      </c>
      <c r="J81" s="202">
        <v>0.96</v>
      </c>
      <c r="K81" s="202">
        <v>78.900000000000006</v>
      </c>
      <c r="L81" s="202">
        <v>59.54</v>
      </c>
      <c r="M81" s="202">
        <v>4.29</v>
      </c>
      <c r="N81" s="202">
        <v>1.91</v>
      </c>
      <c r="O81" s="202">
        <v>2.69</v>
      </c>
      <c r="P81" s="202">
        <v>0.84</v>
      </c>
      <c r="Q81" s="202">
        <v>0.18</v>
      </c>
      <c r="R81" s="202">
        <v>0.69</v>
      </c>
      <c r="S81" s="202">
        <v>0.43</v>
      </c>
      <c r="T81" s="202">
        <v>0</v>
      </c>
      <c r="U81" s="202">
        <v>1.9</v>
      </c>
      <c r="V81" s="202">
        <v>0.33</v>
      </c>
      <c r="W81" s="202">
        <v>0.73</v>
      </c>
      <c r="X81" s="202">
        <v>2.38</v>
      </c>
      <c r="Y81" s="202">
        <v>0</v>
      </c>
      <c r="Z81" s="202">
        <v>64.430000000000007</v>
      </c>
      <c r="AA81" s="202">
        <v>1.45</v>
      </c>
      <c r="AB81" s="202">
        <v>0</v>
      </c>
      <c r="AC81" s="202">
        <v>21.32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45.15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14.3</v>
      </c>
      <c r="D82" s="202">
        <v>4.1500000000000004</v>
      </c>
      <c r="E82" s="202">
        <v>0</v>
      </c>
      <c r="F82" s="202">
        <v>7.15</v>
      </c>
      <c r="G82" s="202">
        <v>23.37</v>
      </c>
      <c r="H82" s="202">
        <v>0</v>
      </c>
      <c r="I82" s="202">
        <v>29.12</v>
      </c>
      <c r="J82" s="202">
        <v>0.96</v>
      </c>
      <c r="K82" s="202">
        <v>78.900000000000006</v>
      </c>
      <c r="L82" s="202">
        <v>59.54</v>
      </c>
      <c r="M82" s="202">
        <v>4.29</v>
      </c>
      <c r="N82" s="202">
        <v>1.91</v>
      </c>
      <c r="O82" s="202">
        <v>2.69</v>
      </c>
      <c r="P82" s="202">
        <v>0.84</v>
      </c>
      <c r="Q82" s="202">
        <v>0.18</v>
      </c>
      <c r="R82" s="202">
        <v>0.69</v>
      </c>
      <c r="S82" s="202">
        <v>0.43</v>
      </c>
      <c r="T82" s="202">
        <v>0</v>
      </c>
      <c r="U82" s="202">
        <v>1.9</v>
      </c>
      <c r="V82" s="202">
        <v>0.33</v>
      </c>
      <c r="W82" s="202">
        <v>0.73</v>
      </c>
      <c r="X82" s="202">
        <v>2.38</v>
      </c>
      <c r="Y82" s="202">
        <v>0</v>
      </c>
      <c r="Z82" s="202">
        <v>64.430000000000007</v>
      </c>
      <c r="AA82" s="202">
        <v>1.45</v>
      </c>
      <c r="AB82" s="202">
        <v>0</v>
      </c>
      <c r="AC82" s="202">
        <v>21.32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45.15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14.3</v>
      </c>
      <c r="D83" s="202">
        <v>4.1500000000000004</v>
      </c>
      <c r="E83" s="202">
        <v>0</v>
      </c>
      <c r="F83" s="202">
        <v>7.15</v>
      </c>
      <c r="G83" s="202">
        <v>23.37</v>
      </c>
      <c r="H83" s="202">
        <v>0</v>
      </c>
      <c r="I83" s="202">
        <v>29.12</v>
      </c>
      <c r="J83" s="202">
        <v>0.96</v>
      </c>
      <c r="K83" s="202">
        <v>78.900000000000006</v>
      </c>
      <c r="L83" s="202">
        <v>59.54</v>
      </c>
      <c r="M83" s="202">
        <v>4.29</v>
      </c>
      <c r="N83" s="202">
        <v>1.91</v>
      </c>
      <c r="O83" s="202">
        <v>2.69</v>
      </c>
      <c r="P83" s="202">
        <v>0.84</v>
      </c>
      <c r="Q83" s="202">
        <v>0.18</v>
      </c>
      <c r="R83" s="202">
        <v>0.69</v>
      </c>
      <c r="S83" s="202">
        <v>0.43</v>
      </c>
      <c r="T83" s="202">
        <v>0</v>
      </c>
      <c r="U83" s="202">
        <v>1.9</v>
      </c>
      <c r="V83" s="202">
        <v>0.33</v>
      </c>
      <c r="W83" s="202">
        <v>0.73</v>
      </c>
      <c r="X83" s="202">
        <v>2.38</v>
      </c>
      <c r="Y83" s="202">
        <v>0</v>
      </c>
      <c r="Z83" s="202">
        <v>64.430000000000007</v>
      </c>
      <c r="AA83" s="202">
        <v>1.45</v>
      </c>
      <c r="AB83" s="202">
        <v>0</v>
      </c>
      <c r="AC83" s="202">
        <v>21.32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44.75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14.3</v>
      </c>
      <c r="D84" s="202">
        <v>4.1500000000000004</v>
      </c>
      <c r="E84" s="202">
        <v>0</v>
      </c>
      <c r="F84" s="202">
        <v>7.15</v>
      </c>
      <c r="G84" s="202">
        <v>23.37</v>
      </c>
      <c r="H84" s="202">
        <v>0</v>
      </c>
      <c r="I84" s="202">
        <v>29.12</v>
      </c>
      <c r="J84" s="202">
        <v>0.96</v>
      </c>
      <c r="K84" s="202">
        <v>78.900000000000006</v>
      </c>
      <c r="L84" s="202">
        <v>59.54</v>
      </c>
      <c r="M84" s="202">
        <v>4.29</v>
      </c>
      <c r="N84" s="202">
        <v>1.91</v>
      </c>
      <c r="O84" s="202">
        <v>2.69</v>
      </c>
      <c r="P84" s="202">
        <v>0.84</v>
      </c>
      <c r="Q84" s="202">
        <v>0.18</v>
      </c>
      <c r="R84" s="202">
        <v>0.69</v>
      </c>
      <c r="S84" s="202">
        <v>0.43</v>
      </c>
      <c r="T84" s="202">
        <v>0</v>
      </c>
      <c r="U84" s="202">
        <v>1.9</v>
      </c>
      <c r="V84" s="202">
        <v>0.33</v>
      </c>
      <c r="W84" s="202">
        <v>0.73</v>
      </c>
      <c r="X84" s="202">
        <v>2.38</v>
      </c>
      <c r="Y84" s="202">
        <v>0</v>
      </c>
      <c r="Z84" s="202">
        <v>64.430000000000007</v>
      </c>
      <c r="AA84" s="202">
        <v>1.45</v>
      </c>
      <c r="AB84" s="202">
        <v>0</v>
      </c>
      <c r="AC84" s="202">
        <v>21.32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44.75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14.3</v>
      </c>
      <c r="D85" s="202">
        <v>4.1500000000000004</v>
      </c>
      <c r="E85" s="202">
        <v>0</v>
      </c>
      <c r="F85" s="202">
        <v>7.15</v>
      </c>
      <c r="G85" s="202">
        <v>23.37</v>
      </c>
      <c r="H85" s="202">
        <v>0</v>
      </c>
      <c r="I85" s="202">
        <v>29.12</v>
      </c>
      <c r="J85" s="202">
        <v>0.96</v>
      </c>
      <c r="K85" s="202">
        <v>78.900000000000006</v>
      </c>
      <c r="L85" s="202">
        <v>59.54</v>
      </c>
      <c r="M85" s="202">
        <v>4.29</v>
      </c>
      <c r="N85" s="202">
        <v>1.91</v>
      </c>
      <c r="O85" s="202">
        <v>2.69</v>
      </c>
      <c r="P85" s="202">
        <v>0.84</v>
      </c>
      <c r="Q85" s="202">
        <v>0.18</v>
      </c>
      <c r="R85" s="202">
        <v>0.69</v>
      </c>
      <c r="S85" s="202">
        <v>0.43</v>
      </c>
      <c r="T85" s="202">
        <v>0</v>
      </c>
      <c r="U85" s="202">
        <v>1.9</v>
      </c>
      <c r="V85" s="202">
        <v>0.33</v>
      </c>
      <c r="W85" s="202">
        <v>0.73</v>
      </c>
      <c r="X85" s="202">
        <v>2.38</v>
      </c>
      <c r="Y85" s="202">
        <v>0</v>
      </c>
      <c r="Z85" s="202">
        <v>64.430000000000007</v>
      </c>
      <c r="AA85" s="202">
        <v>1.45</v>
      </c>
      <c r="AB85" s="202">
        <v>0</v>
      </c>
      <c r="AC85" s="202">
        <v>21.32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44.75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14.3</v>
      </c>
      <c r="D86" s="202">
        <v>4.1500000000000004</v>
      </c>
      <c r="E86" s="202">
        <v>0</v>
      </c>
      <c r="F86" s="202">
        <v>7.15</v>
      </c>
      <c r="G86" s="202">
        <v>23.37</v>
      </c>
      <c r="H86" s="202">
        <v>0</v>
      </c>
      <c r="I86" s="202">
        <v>29.12</v>
      </c>
      <c r="J86" s="202">
        <v>0.96</v>
      </c>
      <c r="K86" s="202">
        <v>78.900000000000006</v>
      </c>
      <c r="L86" s="202">
        <v>59.54</v>
      </c>
      <c r="M86" s="202">
        <v>4.29</v>
      </c>
      <c r="N86" s="202">
        <v>1.91</v>
      </c>
      <c r="O86" s="202">
        <v>2.69</v>
      </c>
      <c r="P86" s="202">
        <v>0.84</v>
      </c>
      <c r="Q86" s="202">
        <v>0.18</v>
      </c>
      <c r="R86" s="202">
        <v>0.69</v>
      </c>
      <c r="S86" s="202">
        <v>0.43</v>
      </c>
      <c r="T86" s="202">
        <v>0</v>
      </c>
      <c r="U86" s="202">
        <v>1.9</v>
      </c>
      <c r="V86" s="202">
        <v>0.33</v>
      </c>
      <c r="W86" s="202">
        <v>0.73</v>
      </c>
      <c r="X86" s="202">
        <v>2.38</v>
      </c>
      <c r="Y86" s="202">
        <v>0</v>
      </c>
      <c r="Z86" s="202">
        <v>64.430000000000007</v>
      </c>
      <c r="AA86" s="202">
        <v>1.45</v>
      </c>
      <c r="AB86" s="202">
        <v>0</v>
      </c>
      <c r="AC86" s="202">
        <v>21.32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44.75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14.3</v>
      </c>
      <c r="D87" s="202">
        <v>4.1500000000000004</v>
      </c>
      <c r="E87" s="202">
        <v>0</v>
      </c>
      <c r="F87" s="202">
        <v>7.15</v>
      </c>
      <c r="G87" s="202">
        <v>23.37</v>
      </c>
      <c r="H87" s="202">
        <v>0</v>
      </c>
      <c r="I87" s="202">
        <v>29.12</v>
      </c>
      <c r="J87" s="202">
        <v>0.96</v>
      </c>
      <c r="K87" s="202">
        <v>35.56</v>
      </c>
      <c r="L87" s="202">
        <v>59.54</v>
      </c>
      <c r="M87" s="202">
        <v>2.29</v>
      </c>
      <c r="N87" s="202">
        <v>1.91</v>
      </c>
      <c r="O87" s="202">
        <v>2.69</v>
      </c>
      <c r="P87" s="202">
        <v>0.84</v>
      </c>
      <c r="Q87" s="202">
        <v>0.18</v>
      </c>
      <c r="R87" s="202">
        <v>0.69</v>
      </c>
      <c r="S87" s="202">
        <v>0.43</v>
      </c>
      <c r="T87" s="202">
        <v>0</v>
      </c>
      <c r="U87" s="202">
        <v>1.9</v>
      </c>
      <c r="V87" s="202">
        <v>0.33</v>
      </c>
      <c r="W87" s="202">
        <v>0.73</v>
      </c>
      <c r="X87" s="202">
        <v>2.38</v>
      </c>
      <c r="Y87" s="202">
        <v>0</v>
      </c>
      <c r="Z87" s="202">
        <v>63.71</v>
      </c>
      <c r="AA87" s="202">
        <v>1.45</v>
      </c>
      <c r="AB87" s="202">
        <v>0</v>
      </c>
      <c r="AC87" s="202">
        <v>21.32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44.75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14.3</v>
      </c>
      <c r="D88" s="202">
        <v>4.1500000000000004</v>
      </c>
      <c r="E88" s="202">
        <v>0</v>
      </c>
      <c r="F88" s="202">
        <v>7.15</v>
      </c>
      <c r="G88" s="202">
        <v>23.37</v>
      </c>
      <c r="H88" s="202">
        <v>0</v>
      </c>
      <c r="I88" s="202">
        <v>29.12</v>
      </c>
      <c r="J88" s="202">
        <v>0.96</v>
      </c>
      <c r="K88" s="202">
        <v>35.56</v>
      </c>
      <c r="L88" s="202">
        <v>59.54</v>
      </c>
      <c r="M88" s="202">
        <v>2.29</v>
      </c>
      <c r="N88" s="202">
        <v>1.91</v>
      </c>
      <c r="O88" s="202">
        <v>2.69</v>
      </c>
      <c r="P88" s="202">
        <v>0.84</v>
      </c>
      <c r="Q88" s="202">
        <v>0.18</v>
      </c>
      <c r="R88" s="202">
        <v>0.69</v>
      </c>
      <c r="S88" s="202">
        <v>0.43</v>
      </c>
      <c r="T88" s="202">
        <v>0</v>
      </c>
      <c r="U88" s="202">
        <v>1.9</v>
      </c>
      <c r="V88" s="202">
        <v>0.33</v>
      </c>
      <c r="W88" s="202">
        <v>0.73</v>
      </c>
      <c r="X88" s="202">
        <v>2.38</v>
      </c>
      <c r="Y88" s="202">
        <v>0</v>
      </c>
      <c r="Z88" s="202">
        <v>63.71</v>
      </c>
      <c r="AA88" s="202">
        <v>1.45</v>
      </c>
      <c r="AB88" s="202">
        <v>0</v>
      </c>
      <c r="AC88" s="202">
        <v>20.67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44.75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14.3</v>
      </c>
      <c r="D89" s="202">
        <v>4.1500000000000004</v>
      </c>
      <c r="E89" s="202">
        <v>0</v>
      </c>
      <c r="F89" s="202">
        <v>7.15</v>
      </c>
      <c r="G89" s="202">
        <v>23.37</v>
      </c>
      <c r="H89" s="202">
        <v>0</v>
      </c>
      <c r="I89" s="202">
        <v>29.12</v>
      </c>
      <c r="J89" s="202">
        <v>0.96</v>
      </c>
      <c r="K89" s="202">
        <v>35.56</v>
      </c>
      <c r="L89" s="202">
        <v>59.54</v>
      </c>
      <c r="M89" s="202">
        <v>2.29</v>
      </c>
      <c r="N89" s="202">
        <v>1.91</v>
      </c>
      <c r="O89" s="202">
        <v>2.69</v>
      </c>
      <c r="P89" s="202">
        <v>0.84</v>
      </c>
      <c r="Q89" s="202">
        <v>0.18</v>
      </c>
      <c r="R89" s="202">
        <v>0.69</v>
      </c>
      <c r="S89" s="202">
        <v>0.43</v>
      </c>
      <c r="T89" s="202">
        <v>0</v>
      </c>
      <c r="U89" s="202">
        <v>1.9</v>
      </c>
      <c r="V89" s="202">
        <v>0.33</v>
      </c>
      <c r="W89" s="202">
        <v>0.73</v>
      </c>
      <c r="X89" s="202">
        <v>2.38</v>
      </c>
      <c r="Y89" s="202">
        <v>0</v>
      </c>
      <c r="Z89" s="202">
        <v>64.430000000000007</v>
      </c>
      <c r="AA89" s="202">
        <v>1.45</v>
      </c>
      <c r="AB89" s="202">
        <v>0</v>
      </c>
      <c r="AC89" s="202">
        <v>20.67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44.75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14.3</v>
      </c>
      <c r="D90" s="202">
        <v>4.1500000000000004</v>
      </c>
      <c r="E90" s="202">
        <v>0</v>
      </c>
      <c r="F90" s="202">
        <v>7.15</v>
      </c>
      <c r="G90" s="202">
        <v>23.37</v>
      </c>
      <c r="H90" s="202">
        <v>0</v>
      </c>
      <c r="I90" s="202">
        <v>29.12</v>
      </c>
      <c r="J90" s="202">
        <v>0.96</v>
      </c>
      <c r="K90" s="202">
        <v>35.56</v>
      </c>
      <c r="L90" s="202">
        <v>59.54</v>
      </c>
      <c r="M90" s="202">
        <v>2.29</v>
      </c>
      <c r="N90" s="202">
        <v>1.91</v>
      </c>
      <c r="O90" s="202">
        <v>2.69</v>
      </c>
      <c r="P90" s="202">
        <v>0.84</v>
      </c>
      <c r="Q90" s="202">
        <v>0.18</v>
      </c>
      <c r="R90" s="202">
        <v>0.69</v>
      </c>
      <c r="S90" s="202">
        <v>0.43</v>
      </c>
      <c r="T90" s="202">
        <v>0</v>
      </c>
      <c r="U90" s="202">
        <v>1.9</v>
      </c>
      <c r="V90" s="202">
        <v>0.33</v>
      </c>
      <c r="W90" s="202">
        <v>0.73</v>
      </c>
      <c r="X90" s="202">
        <v>2.38</v>
      </c>
      <c r="Y90" s="202">
        <v>0</v>
      </c>
      <c r="Z90" s="202">
        <v>64.430000000000007</v>
      </c>
      <c r="AA90" s="202">
        <v>1.45</v>
      </c>
      <c r="AB90" s="202">
        <v>0</v>
      </c>
      <c r="AC90" s="202">
        <v>20.67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44.75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14.3</v>
      </c>
      <c r="D91" s="202">
        <v>4.1500000000000004</v>
      </c>
      <c r="E91" s="202">
        <v>0</v>
      </c>
      <c r="F91" s="202">
        <v>7.15</v>
      </c>
      <c r="G91" s="202">
        <v>23.37</v>
      </c>
      <c r="H91" s="202">
        <v>0</v>
      </c>
      <c r="I91" s="202">
        <v>29.12</v>
      </c>
      <c r="J91" s="202">
        <v>0.96</v>
      </c>
      <c r="K91" s="202">
        <v>35.56</v>
      </c>
      <c r="L91" s="202">
        <v>59.54</v>
      </c>
      <c r="M91" s="202">
        <v>2.29</v>
      </c>
      <c r="N91" s="202">
        <v>1.91</v>
      </c>
      <c r="O91" s="202">
        <v>2.69</v>
      </c>
      <c r="P91" s="202">
        <v>0.84</v>
      </c>
      <c r="Q91" s="202">
        <v>0.18</v>
      </c>
      <c r="R91" s="202">
        <v>0.69</v>
      </c>
      <c r="S91" s="202">
        <v>0.43</v>
      </c>
      <c r="T91" s="202">
        <v>0</v>
      </c>
      <c r="U91" s="202">
        <v>1.9</v>
      </c>
      <c r="V91" s="202">
        <v>0.33</v>
      </c>
      <c r="W91" s="202">
        <v>0.73</v>
      </c>
      <c r="X91" s="202">
        <v>2.38</v>
      </c>
      <c r="Y91" s="202">
        <v>0</v>
      </c>
      <c r="Z91" s="202">
        <v>64.430000000000007</v>
      </c>
      <c r="AA91" s="202">
        <v>1.45</v>
      </c>
      <c r="AB91" s="202">
        <v>0</v>
      </c>
      <c r="AC91" s="202">
        <v>20.67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44.75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14.3</v>
      </c>
      <c r="D92" s="202">
        <v>4.1500000000000004</v>
      </c>
      <c r="E92" s="202">
        <v>0</v>
      </c>
      <c r="F92" s="202">
        <v>7.15</v>
      </c>
      <c r="G92" s="202">
        <v>23.37</v>
      </c>
      <c r="H92" s="202">
        <v>0</v>
      </c>
      <c r="I92" s="202">
        <v>29.12</v>
      </c>
      <c r="J92" s="202">
        <v>0.96</v>
      </c>
      <c r="K92" s="202">
        <v>35.56</v>
      </c>
      <c r="L92" s="202">
        <v>59.54</v>
      </c>
      <c r="M92" s="202">
        <v>2.29</v>
      </c>
      <c r="N92" s="202">
        <v>1.91</v>
      </c>
      <c r="O92" s="202">
        <v>2.69</v>
      </c>
      <c r="P92" s="202">
        <v>0.84</v>
      </c>
      <c r="Q92" s="202">
        <v>0.18</v>
      </c>
      <c r="R92" s="202">
        <v>0.69</v>
      </c>
      <c r="S92" s="202">
        <v>0.43</v>
      </c>
      <c r="T92" s="202">
        <v>0</v>
      </c>
      <c r="U92" s="202">
        <v>1.9</v>
      </c>
      <c r="V92" s="202">
        <v>0.33</v>
      </c>
      <c r="W92" s="202">
        <v>0.73</v>
      </c>
      <c r="X92" s="202">
        <v>2.38</v>
      </c>
      <c r="Y92" s="202">
        <v>0</v>
      </c>
      <c r="Z92" s="202">
        <v>64.430000000000007</v>
      </c>
      <c r="AA92" s="202">
        <v>1.45</v>
      </c>
      <c r="AB92" s="202">
        <v>0</v>
      </c>
      <c r="AC92" s="202">
        <v>20.67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44.75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14.3</v>
      </c>
      <c r="D93" s="202">
        <v>4.1500000000000004</v>
      </c>
      <c r="E93" s="202">
        <v>0</v>
      </c>
      <c r="F93" s="202">
        <v>7.15</v>
      </c>
      <c r="G93" s="202">
        <v>23.37</v>
      </c>
      <c r="H93" s="202">
        <v>0</v>
      </c>
      <c r="I93" s="202">
        <v>29.12</v>
      </c>
      <c r="J93" s="202">
        <v>0.96</v>
      </c>
      <c r="K93" s="202">
        <v>35.56</v>
      </c>
      <c r="L93" s="202">
        <v>59.54</v>
      </c>
      <c r="M93" s="202">
        <v>2.29</v>
      </c>
      <c r="N93" s="202">
        <v>1.91</v>
      </c>
      <c r="O93" s="202">
        <v>2.69</v>
      </c>
      <c r="P93" s="202">
        <v>0.84</v>
      </c>
      <c r="Q93" s="202">
        <v>0.18</v>
      </c>
      <c r="R93" s="202">
        <v>0.69</v>
      </c>
      <c r="S93" s="202">
        <v>0.43</v>
      </c>
      <c r="T93" s="202">
        <v>0</v>
      </c>
      <c r="U93" s="202">
        <v>1.9</v>
      </c>
      <c r="V93" s="202">
        <v>0.33</v>
      </c>
      <c r="W93" s="202">
        <v>0.73</v>
      </c>
      <c r="X93" s="202">
        <v>2.38</v>
      </c>
      <c r="Y93" s="202">
        <v>0</v>
      </c>
      <c r="Z93" s="202">
        <v>64.430000000000007</v>
      </c>
      <c r="AA93" s="202">
        <v>1.45</v>
      </c>
      <c r="AB93" s="202">
        <v>0</v>
      </c>
      <c r="AC93" s="202">
        <v>20.67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44.75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14.3</v>
      </c>
      <c r="D94" s="202">
        <v>4.1500000000000004</v>
      </c>
      <c r="E94" s="202">
        <v>0</v>
      </c>
      <c r="F94" s="202">
        <v>7.15</v>
      </c>
      <c r="G94" s="202">
        <v>23.37</v>
      </c>
      <c r="H94" s="202">
        <v>0</v>
      </c>
      <c r="I94" s="202">
        <v>29.12</v>
      </c>
      <c r="J94" s="202">
        <v>0.96</v>
      </c>
      <c r="K94" s="202">
        <v>35.56</v>
      </c>
      <c r="L94" s="202">
        <v>59.54</v>
      </c>
      <c r="M94" s="202">
        <v>2.29</v>
      </c>
      <c r="N94" s="202">
        <v>1.91</v>
      </c>
      <c r="O94" s="202">
        <v>2.69</v>
      </c>
      <c r="P94" s="202">
        <v>0.84</v>
      </c>
      <c r="Q94" s="202">
        <v>0.18</v>
      </c>
      <c r="R94" s="202">
        <v>0.69</v>
      </c>
      <c r="S94" s="202">
        <v>0.43</v>
      </c>
      <c r="T94" s="202">
        <v>0</v>
      </c>
      <c r="U94" s="202">
        <v>1.9</v>
      </c>
      <c r="V94" s="202">
        <v>0.33</v>
      </c>
      <c r="W94" s="202">
        <v>0.73</v>
      </c>
      <c r="X94" s="202">
        <v>2.38</v>
      </c>
      <c r="Y94" s="202">
        <v>0</v>
      </c>
      <c r="Z94" s="202">
        <v>64.430000000000007</v>
      </c>
      <c r="AA94" s="202">
        <v>1.45</v>
      </c>
      <c r="AB94" s="202">
        <v>0</v>
      </c>
      <c r="AC94" s="202">
        <v>20.67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44.75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14.3</v>
      </c>
      <c r="D95" s="202">
        <v>4.1500000000000004</v>
      </c>
      <c r="E95" s="202">
        <v>0</v>
      </c>
      <c r="F95" s="202">
        <v>7.15</v>
      </c>
      <c r="G95" s="202">
        <v>23.37</v>
      </c>
      <c r="H95" s="202">
        <v>0</v>
      </c>
      <c r="I95" s="202">
        <v>29.12</v>
      </c>
      <c r="J95" s="202">
        <v>0.96</v>
      </c>
      <c r="K95" s="202">
        <v>35.56</v>
      </c>
      <c r="L95" s="202">
        <v>59.54</v>
      </c>
      <c r="M95" s="202">
        <v>2.29</v>
      </c>
      <c r="N95" s="202">
        <v>1.91</v>
      </c>
      <c r="O95" s="202">
        <v>2.69</v>
      </c>
      <c r="P95" s="202">
        <v>0.84</v>
      </c>
      <c r="Q95" s="202">
        <v>0.18</v>
      </c>
      <c r="R95" s="202">
        <v>0.69</v>
      </c>
      <c r="S95" s="202">
        <v>0.43</v>
      </c>
      <c r="T95" s="202">
        <v>0</v>
      </c>
      <c r="U95" s="202">
        <v>1.9</v>
      </c>
      <c r="V95" s="202">
        <v>0.33</v>
      </c>
      <c r="W95" s="202">
        <v>0.73</v>
      </c>
      <c r="X95" s="202">
        <v>2.38</v>
      </c>
      <c r="Y95" s="202">
        <v>0</v>
      </c>
      <c r="Z95" s="202">
        <v>64.430000000000007</v>
      </c>
      <c r="AA95" s="202">
        <v>1.45</v>
      </c>
      <c r="AB95" s="202">
        <v>0</v>
      </c>
      <c r="AC95" s="202">
        <v>20.67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44.75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14.3</v>
      </c>
      <c r="D96" s="202">
        <v>4.1500000000000004</v>
      </c>
      <c r="E96" s="202">
        <v>0</v>
      </c>
      <c r="F96" s="202">
        <v>7.15</v>
      </c>
      <c r="G96" s="202">
        <v>23.37</v>
      </c>
      <c r="H96" s="202">
        <v>0</v>
      </c>
      <c r="I96" s="202">
        <v>29.12</v>
      </c>
      <c r="J96" s="202">
        <v>0.96</v>
      </c>
      <c r="K96" s="202">
        <v>35.56</v>
      </c>
      <c r="L96" s="202">
        <v>59.54</v>
      </c>
      <c r="M96" s="202">
        <v>2.29</v>
      </c>
      <c r="N96" s="202">
        <v>1.91</v>
      </c>
      <c r="O96" s="202">
        <v>2.69</v>
      </c>
      <c r="P96" s="202">
        <v>0.84</v>
      </c>
      <c r="Q96" s="202">
        <v>0.18</v>
      </c>
      <c r="R96" s="202">
        <v>0.69</v>
      </c>
      <c r="S96" s="202">
        <v>0.43</v>
      </c>
      <c r="T96" s="202">
        <v>0</v>
      </c>
      <c r="U96" s="202">
        <v>1.9</v>
      </c>
      <c r="V96" s="202">
        <v>0.33</v>
      </c>
      <c r="W96" s="202">
        <v>0.73</v>
      </c>
      <c r="X96" s="202">
        <v>2.38</v>
      </c>
      <c r="Y96" s="202">
        <v>0</v>
      </c>
      <c r="Z96" s="202">
        <v>64.430000000000007</v>
      </c>
      <c r="AA96" s="202">
        <v>1.45</v>
      </c>
      <c r="AB96" s="202">
        <v>0</v>
      </c>
      <c r="AC96" s="202">
        <v>20.67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44.75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14.3</v>
      </c>
      <c r="D97" s="202">
        <v>4.1500000000000004</v>
      </c>
      <c r="E97" s="202">
        <v>0</v>
      </c>
      <c r="F97" s="202">
        <v>7.15</v>
      </c>
      <c r="G97" s="202">
        <v>23.37</v>
      </c>
      <c r="H97" s="202">
        <v>0</v>
      </c>
      <c r="I97" s="202">
        <v>29.12</v>
      </c>
      <c r="J97" s="202">
        <v>0.96</v>
      </c>
      <c r="K97" s="202">
        <v>76.010000000000005</v>
      </c>
      <c r="L97" s="202">
        <v>59.54</v>
      </c>
      <c r="M97" s="202">
        <v>2.29</v>
      </c>
      <c r="N97" s="202">
        <v>1.91</v>
      </c>
      <c r="O97" s="202">
        <v>2.69</v>
      </c>
      <c r="P97" s="202">
        <v>0.84</v>
      </c>
      <c r="Q97" s="202">
        <v>0.18</v>
      </c>
      <c r="R97" s="202">
        <v>0.69</v>
      </c>
      <c r="S97" s="202">
        <v>0.43</v>
      </c>
      <c r="T97" s="202">
        <v>0</v>
      </c>
      <c r="U97" s="202">
        <v>1.9</v>
      </c>
      <c r="V97" s="202">
        <v>0.33</v>
      </c>
      <c r="W97" s="202">
        <v>0.73</v>
      </c>
      <c r="X97" s="202">
        <v>2.38</v>
      </c>
      <c r="Y97" s="202">
        <v>0</v>
      </c>
      <c r="Z97" s="202">
        <v>64.430000000000007</v>
      </c>
      <c r="AA97" s="202">
        <v>1.45</v>
      </c>
      <c r="AB97" s="202">
        <v>0</v>
      </c>
      <c r="AC97" s="202">
        <v>20.67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44.75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14.3</v>
      </c>
      <c r="D98" s="202">
        <v>4.1500000000000004</v>
      </c>
      <c r="E98" s="202">
        <v>0</v>
      </c>
      <c r="F98" s="202">
        <v>7.15</v>
      </c>
      <c r="G98" s="202">
        <v>23.37</v>
      </c>
      <c r="H98" s="202">
        <v>0</v>
      </c>
      <c r="I98" s="202">
        <v>29.12</v>
      </c>
      <c r="J98" s="202">
        <v>0.96</v>
      </c>
      <c r="K98" s="202">
        <v>76.010000000000005</v>
      </c>
      <c r="L98" s="202">
        <v>59.54</v>
      </c>
      <c r="M98" s="202">
        <v>2.29</v>
      </c>
      <c r="N98" s="202">
        <v>1.91</v>
      </c>
      <c r="O98" s="202">
        <v>2.69</v>
      </c>
      <c r="P98" s="202">
        <v>0.84</v>
      </c>
      <c r="Q98" s="202">
        <v>0.18</v>
      </c>
      <c r="R98" s="202">
        <v>0.69</v>
      </c>
      <c r="S98" s="202">
        <v>0.43</v>
      </c>
      <c r="T98" s="202">
        <v>0</v>
      </c>
      <c r="U98" s="202">
        <v>1.9</v>
      </c>
      <c r="V98" s="202">
        <v>0.33</v>
      </c>
      <c r="W98" s="202">
        <v>0.73</v>
      </c>
      <c r="X98" s="202">
        <v>2.38</v>
      </c>
      <c r="Y98" s="202">
        <v>0</v>
      </c>
      <c r="Z98" s="202">
        <v>64.430000000000007</v>
      </c>
      <c r="AA98" s="202">
        <v>1.45</v>
      </c>
      <c r="AB98" s="202">
        <v>0</v>
      </c>
      <c r="AC98" s="202">
        <v>20.67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44.75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0.32981999999999956</v>
      </c>
      <c r="D99">
        <f t="shared" si="0"/>
        <v>9.5449999999999896E-2</v>
      </c>
      <c r="E99">
        <f t="shared" si="0"/>
        <v>0</v>
      </c>
      <c r="F99">
        <f t="shared" si="0"/>
        <v>0.1715999999999997</v>
      </c>
      <c r="G99">
        <f t="shared" si="0"/>
        <v>0.5608799999999986</v>
      </c>
      <c r="H99">
        <f t="shared" si="0"/>
        <v>0</v>
      </c>
      <c r="I99">
        <f t="shared" si="0"/>
        <v>0.69887999999999839</v>
      </c>
      <c r="J99">
        <f t="shared" si="0"/>
        <v>2.3039999999999967E-2</v>
      </c>
      <c r="K99">
        <f t="shared" si="0"/>
        <v>1.1270725000000006</v>
      </c>
      <c r="L99">
        <f t="shared" si="0"/>
        <v>1.0299775</v>
      </c>
      <c r="M99">
        <f t="shared" si="0"/>
        <v>-4.5409999999999756E-2</v>
      </c>
      <c r="N99">
        <f t="shared" si="0"/>
        <v>6.646249999999998E-2</v>
      </c>
      <c r="O99">
        <f t="shared" si="0"/>
        <v>8.2999999999999963E-2</v>
      </c>
      <c r="P99">
        <f t="shared" si="0"/>
        <v>2.0785000000000043E-2</v>
      </c>
      <c r="Q99">
        <f t="shared" si="0"/>
        <v>2.8762500000000052E-2</v>
      </c>
      <c r="R99">
        <f t="shared" si="0"/>
        <v>0.10349499999999998</v>
      </c>
      <c r="S99">
        <f t="shared" si="0"/>
        <v>6.479E-2</v>
      </c>
      <c r="T99">
        <f t="shared" si="0"/>
        <v>0</v>
      </c>
      <c r="U99">
        <f t="shared" si="0"/>
        <v>4.5600000000000078E-2</v>
      </c>
      <c r="V99">
        <f t="shared" si="0"/>
        <v>6.9587499999999872E-2</v>
      </c>
      <c r="W99">
        <f t="shared" si="0"/>
        <v>8.6217500000000072E-2</v>
      </c>
      <c r="X99">
        <f t="shared" si="0"/>
        <v>0.30592750000000074</v>
      </c>
      <c r="Y99">
        <f t="shared" si="0"/>
        <v>0</v>
      </c>
      <c r="Z99">
        <f t="shared" si="0"/>
        <v>1.0546774999999993</v>
      </c>
      <c r="AA99">
        <f t="shared" si="0"/>
        <v>0.1298700000000001</v>
      </c>
      <c r="AB99">
        <f t="shared" si="0"/>
        <v>0</v>
      </c>
      <c r="AC99">
        <f t="shared" si="0"/>
        <v>0.54076000000000035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1.0878700000000003</v>
      </c>
      <c r="AJ99">
        <f t="shared" si="0"/>
        <v>0</v>
      </c>
      <c r="AK99">
        <f t="shared" si="0"/>
        <v>0.18247499999999992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8.27</v>
      </c>
      <c r="D3" s="202">
        <v>2.4</v>
      </c>
      <c r="E3" s="202">
        <v>0</v>
      </c>
      <c r="F3" s="202">
        <v>4.1399999999999997</v>
      </c>
      <c r="G3" s="202">
        <v>13.52</v>
      </c>
      <c r="H3" s="202">
        <v>0</v>
      </c>
      <c r="I3" s="202">
        <v>16.84</v>
      </c>
      <c r="J3" s="202">
        <v>0.56000000000000005</v>
      </c>
      <c r="K3" s="202">
        <v>1.9</v>
      </c>
      <c r="L3" s="202">
        <v>2.39</v>
      </c>
      <c r="M3" s="202">
        <v>0</v>
      </c>
      <c r="N3" s="202">
        <v>1.1100000000000001</v>
      </c>
      <c r="O3" s="202">
        <v>1.85</v>
      </c>
      <c r="P3" s="202">
        <v>2.2400000000000002</v>
      </c>
      <c r="Q3" s="202">
        <v>0.1</v>
      </c>
      <c r="R3" s="202">
        <v>0.4</v>
      </c>
      <c r="S3" s="202">
        <v>0.25</v>
      </c>
      <c r="T3" s="202">
        <v>0</v>
      </c>
      <c r="U3" s="202">
        <v>8.9499999999999993</v>
      </c>
      <c r="V3" s="202">
        <v>0.19</v>
      </c>
      <c r="W3" s="202">
        <v>0.42</v>
      </c>
      <c r="X3" s="202">
        <v>1.38</v>
      </c>
      <c r="Y3" s="202">
        <v>0</v>
      </c>
      <c r="Z3" s="202">
        <v>2.59</v>
      </c>
      <c r="AA3" s="202">
        <v>0.84</v>
      </c>
      <c r="AB3" s="202">
        <v>0</v>
      </c>
      <c r="AC3" s="202">
        <v>3.51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13.88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8.27</v>
      </c>
      <c r="D4" s="202">
        <v>2.4</v>
      </c>
      <c r="E4" s="202">
        <v>0</v>
      </c>
      <c r="F4" s="202">
        <v>4.1399999999999997</v>
      </c>
      <c r="G4" s="202">
        <v>13.52</v>
      </c>
      <c r="H4" s="202">
        <v>0</v>
      </c>
      <c r="I4" s="202">
        <v>16.84</v>
      </c>
      <c r="J4" s="202">
        <v>0.56000000000000005</v>
      </c>
      <c r="K4" s="202">
        <v>1.9</v>
      </c>
      <c r="L4" s="202">
        <v>2.39</v>
      </c>
      <c r="M4" s="202">
        <v>0</v>
      </c>
      <c r="N4" s="202">
        <v>1.1100000000000001</v>
      </c>
      <c r="O4" s="202">
        <v>1.85</v>
      </c>
      <c r="P4" s="202">
        <v>2.2400000000000002</v>
      </c>
      <c r="Q4" s="202">
        <v>0.1</v>
      </c>
      <c r="R4" s="202">
        <v>0.4</v>
      </c>
      <c r="S4" s="202">
        <v>0.25</v>
      </c>
      <c r="T4" s="202">
        <v>0</v>
      </c>
      <c r="U4" s="202">
        <v>8.9499999999999993</v>
      </c>
      <c r="V4" s="202">
        <v>0.19</v>
      </c>
      <c r="W4" s="202">
        <v>0.42</v>
      </c>
      <c r="X4" s="202">
        <v>1.38</v>
      </c>
      <c r="Y4" s="202">
        <v>0</v>
      </c>
      <c r="Z4" s="202">
        <v>2.59</v>
      </c>
      <c r="AA4" s="202">
        <v>0.84</v>
      </c>
      <c r="AB4" s="202">
        <v>0</v>
      </c>
      <c r="AC4" s="202">
        <v>3.51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13.88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8.27</v>
      </c>
      <c r="D5" s="202">
        <v>2.4</v>
      </c>
      <c r="E5" s="202">
        <v>0</v>
      </c>
      <c r="F5" s="202">
        <v>4.1399999999999997</v>
      </c>
      <c r="G5" s="202">
        <v>13.52</v>
      </c>
      <c r="H5" s="202">
        <v>0</v>
      </c>
      <c r="I5" s="202">
        <v>16.84</v>
      </c>
      <c r="J5" s="202">
        <v>0.56000000000000005</v>
      </c>
      <c r="K5" s="202">
        <v>1.9</v>
      </c>
      <c r="L5" s="202">
        <v>2.39</v>
      </c>
      <c r="M5" s="202">
        <v>0</v>
      </c>
      <c r="N5" s="202">
        <v>1.1100000000000001</v>
      </c>
      <c r="O5" s="202">
        <v>1.85</v>
      </c>
      <c r="P5" s="202">
        <v>2.2400000000000002</v>
      </c>
      <c r="Q5" s="202">
        <v>0.1</v>
      </c>
      <c r="R5" s="202">
        <v>0.4</v>
      </c>
      <c r="S5" s="202">
        <v>0.25</v>
      </c>
      <c r="T5" s="202">
        <v>0</v>
      </c>
      <c r="U5" s="202">
        <v>8.9499999999999993</v>
      </c>
      <c r="V5" s="202">
        <v>0.19</v>
      </c>
      <c r="W5" s="202">
        <v>0.42</v>
      </c>
      <c r="X5" s="202">
        <v>1.38</v>
      </c>
      <c r="Y5" s="202">
        <v>0</v>
      </c>
      <c r="Z5" s="202">
        <v>2.59</v>
      </c>
      <c r="AA5" s="202">
        <v>0.84</v>
      </c>
      <c r="AB5" s="202">
        <v>0</v>
      </c>
      <c r="AC5" s="202">
        <v>3.08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13.88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8.27</v>
      </c>
      <c r="D6" s="202">
        <v>2.4</v>
      </c>
      <c r="E6" s="202">
        <v>0</v>
      </c>
      <c r="F6" s="202">
        <v>4.1399999999999997</v>
      </c>
      <c r="G6" s="202">
        <v>13.52</v>
      </c>
      <c r="H6" s="202">
        <v>0</v>
      </c>
      <c r="I6" s="202">
        <v>16.84</v>
      </c>
      <c r="J6" s="202">
        <v>0.56000000000000005</v>
      </c>
      <c r="K6" s="202">
        <v>1.9</v>
      </c>
      <c r="L6" s="202">
        <v>2.39</v>
      </c>
      <c r="M6" s="202">
        <v>0</v>
      </c>
      <c r="N6" s="202">
        <v>1.1100000000000001</v>
      </c>
      <c r="O6" s="202">
        <v>1.85</v>
      </c>
      <c r="P6" s="202">
        <v>2.2400000000000002</v>
      </c>
      <c r="Q6" s="202">
        <v>0.1</v>
      </c>
      <c r="R6" s="202">
        <v>0.4</v>
      </c>
      <c r="S6" s="202">
        <v>0.25</v>
      </c>
      <c r="T6" s="202">
        <v>0</v>
      </c>
      <c r="U6" s="202">
        <v>8.9499999999999993</v>
      </c>
      <c r="V6" s="202">
        <v>0.19</v>
      </c>
      <c r="W6" s="202">
        <v>0.42</v>
      </c>
      <c r="X6" s="202">
        <v>1.38</v>
      </c>
      <c r="Y6" s="202">
        <v>0</v>
      </c>
      <c r="Z6" s="202">
        <v>2.59</v>
      </c>
      <c r="AA6" s="202">
        <v>0.84</v>
      </c>
      <c r="AB6" s="202">
        <v>0</v>
      </c>
      <c r="AC6" s="202">
        <v>3.08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13.88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8.27</v>
      </c>
      <c r="D7" s="202">
        <v>2.4</v>
      </c>
      <c r="E7" s="202">
        <v>0</v>
      </c>
      <c r="F7" s="202">
        <v>4.1399999999999997</v>
      </c>
      <c r="G7" s="202">
        <v>13.52</v>
      </c>
      <c r="H7" s="202">
        <v>0</v>
      </c>
      <c r="I7" s="202">
        <v>16.84</v>
      </c>
      <c r="J7" s="202">
        <v>0.56000000000000005</v>
      </c>
      <c r="K7" s="202">
        <v>1.9</v>
      </c>
      <c r="L7" s="202">
        <v>2.39</v>
      </c>
      <c r="M7" s="202">
        <v>0</v>
      </c>
      <c r="N7" s="202">
        <v>1.1100000000000001</v>
      </c>
      <c r="O7" s="202">
        <v>1.85</v>
      </c>
      <c r="P7" s="202">
        <v>2.2400000000000002</v>
      </c>
      <c r="Q7" s="202">
        <v>0.1</v>
      </c>
      <c r="R7" s="202">
        <v>0.4</v>
      </c>
      <c r="S7" s="202">
        <v>0.25</v>
      </c>
      <c r="T7" s="202">
        <v>0</v>
      </c>
      <c r="U7" s="202">
        <v>8.9499999999999993</v>
      </c>
      <c r="V7" s="202">
        <v>0.19</v>
      </c>
      <c r="W7" s="202">
        <v>0.41</v>
      </c>
      <c r="X7" s="202">
        <v>1.38</v>
      </c>
      <c r="Y7" s="202">
        <v>0</v>
      </c>
      <c r="Z7" s="202">
        <v>2.59</v>
      </c>
      <c r="AA7" s="202">
        <v>0.84</v>
      </c>
      <c r="AB7" s="202">
        <v>0</v>
      </c>
      <c r="AC7" s="202">
        <v>3.08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13.44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8.27</v>
      </c>
      <c r="D8" s="202">
        <v>2.4</v>
      </c>
      <c r="E8" s="202">
        <v>0</v>
      </c>
      <c r="F8" s="202">
        <v>4.1399999999999997</v>
      </c>
      <c r="G8" s="202">
        <v>13.52</v>
      </c>
      <c r="H8" s="202">
        <v>0</v>
      </c>
      <c r="I8" s="202">
        <v>16.84</v>
      </c>
      <c r="J8" s="202">
        <v>0.56000000000000005</v>
      </c>
      <c r="K8" s="202">
        <v>1.9</v>
      </c>
      <c r="L8" s="202">
        <v>2.39</v>
      </c>
      <c r="M8" s="202">
        <v>0</v>
      </c>
      <c r="N8" s="202">
        <v>1.1100000000000001</v>
      </c>
      <c r="O8" s="202">
        <v>1.85</v>
      </c>
      <c r="P8" s="202">
        <v>2.2400000000000002</v>
      </c>
      <c r="Q8" s="202">
        <v>0.1</v>
      </c>
      <c r="R8" s="202">
        <v>0.4</v>
      </c>
      <c r="S8" s="202">
        <v>0.25</v>
      </c>
      <c r="T8" s="202">
        <v>0</v>
      </c>
      <c r="U8" s="202">
        <v>8.9499999999999993</v>
      </c>
      <c r="V8" s="202">
        <v>0.19</v>
      </c>
      <c r="W8" s="202">
        <v>0.41</v>
      </c>
      <c r="X8" s="202">
        <v>1.38</v>
      </c>
      <c r="Y8" s="202">
        <v>0</v>
      </c>
      <c r="Z8" s="202">
        <v>2.59</v>
      </c>
      <c r="AA8" s="202">
        <v>0.84</v>
      </c>
      <c r="AB8" s="202">
        <v>0</v>
      </c>
      <c r="AC8" s="202">
        <v>3.51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12.79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8.27</v>
      </c>
      <c r="D9" s="202">
        <v>2.4</v>
      </c>
      <c r="E9" s="202">
        <v>0</v>
      </c>
      <c r="F9" s="202">
        <v>4.1399999999999997</v>
      </c>
      <c r="G9" s="202">
        <v>13.52</v>
      </c>
      <c r="H9" s="202">
        <v>0</v>
      </c>
      <c r="I9" s="202">
        <v>16.84</v>
      </c>
      <c r="J9" s="202">
        <v>0.56000000000000005</v>
      </c>
      <c r="K9" s="202">
        <v>1.9</v>
      </c>
      <c r="L9" s="202">
        <v>2.39</v>
      </c>
      <c r="M9" s="202">
        <v>0</v>
      </c>
      <c r="N9" s="202">
        <v>1.1100000000000001</v>
      </c>
      <c r="O9" s="202">
        <v>1.85</v>
      </c>
      <c r="P9" s="202">
        <v>2.2400000000000002</v>
      </c>
      <c r="Q9" s="202">
        <v>0.1</v>
      </c>
      <c r="R9" s="202">
        <v>0.4</v>
      </c>
      <c r="S9" s="202">
        <v>0.25</v>
      </c>
      <c r="T9" s="202">
        <v>0</v>
      </c>
      <c r="U9" s="202">
        <v>8.9499999999999993</v>
      </c>
      <c r="V9" s="202">
        <v>0.19</v>
      </c>
      <c r="W9" s="202">
        <v>0.41</v>
      </c>
      <c r="X9" s="202">
        <v>1.38</v>
      </c>
      <c r="Y9" s="202">
        <v>0</v>
      </c>
      <c r="Z9" s="202">
        <v>2.59</v>
      </c>
      <c r="AA9" s="202">
        <v>0.84</v>
      </c>
      <c r="AB9" s="202">
        <v>0</v>
      </c>
      <c r="AC9" s="202">
        <v>11.1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24.34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8.27</v>
      </c>
      <c r="D10" s="202">
        <v>2.4</v>
      </c>
      <c r="E10" s="202">
        <v>0</v>
      </c>
      <c r="F10" s="202">
        <v>4.1399999999999997</v>
      </c>
      <c r="G10" s="202">
        <v>13.52</v>
      </c>
      <c r="H10" s="202">
        <v>0</v>
      </c>
      <c r="I10" s="202">
        <v>16.84</v>
      </c>
      <c r="J10" s="202">
        <v>0.56000000000000005</v>
      </c>
      <c r="K10" s="202">
        <v>1.9</v>
      </c>
      <c r="L10" s="202">
        <v>2.39</v>
      </c>
      <c r="M10" s="202">
        <v>0</v>
      </c>
      <c r="N10" s="202">
        <v>1.1100000000000001</v>
      </c>
      <c r="O10" s="202">
        <v>1.85</v>
      </c>
      <c r="P10" s="202">
        <v>2.2400000000000002</v>
      </c>
      <c r="Q10" s="202">
        <v>0.1</v>
      </c>
      <c r="R10" s="202">
        <v>0.4</v>
      </c>
      <c r="S10" s="202">
        <v>0.25</v>
      </c>
      <c r="T10" s="202">
        <v>0</v>
      </c>
      <c r="U10" s="202">
        <v>8.9499999999999993</v>
      </c>
      <c r="V10" s="202">
        <v>0.19</v>
      </c>
      <c r="W10" s="202">
        <v>0.41</v>
      </c>
      <c r="X10" s="202">
        <v>1.38</v>
      </c>
      <c r="Y10" s="202">
        <v>0</v>
      </c>
      <c r="Z10" s="202">
        <v>2.59</v>
      </c>
      <c r="AA10" s="202">
        <v>0.84</v>
      </c>
      <c r="AB10" s="202">
        <v>0</v>
      </c>
      <c r="AC10" s="202">
        <v>11.1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24.34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8.27</v>
      </c>
      <c r="D11" s="202">
        <v>2.4</v>
      </c>
      <c r="E11" s="202">
        <v>0</v>
      </c>
      <c r="F11" s="202">
        <v>4.1399999999999997</v>
      </c>
      <c r="G11" s="202">
        <v>13.52</v>
      </c>
      <c r="H11" s="202">
        <v>0</v>
      </c>
      <c r="I11" s="202">
        <v>16.84</v>
      </c>
      <c r="J11" s="202">
        <v>0.56000000000000005</v>
      </c>
      <c r="K11" s="202">
        <v>1.9</v>
      </c>
      <c r="L11" s="202">
        <v>2.39</v>
      </c>
      <c r="M11" s="202">
        <v>0</v>
      </c>
      <c r="N11" s="202">
        <v>1.1100000000000001</v>
      </c>
      <c r="O11" s="202">
        <v>1.85</v>
      </c>
      <c r="P11" s="202">
        <v>2.2400000000000002</v>
      </c>
      <c r="Q11" s="202">
        <v>0.1</v>
      </c>
      <c r="R11" s="202">
        <v>0.4</v>
      </c>
      <c r="S11" s="202">
        <v>0.25</v>
      </c>
      <c r="T11" s="202">
        <v>0</v>
      </c>
      <c r="U11" s="202">
        <v>8.9499999999999993</v>
      </c>
      <c r="V11" s="202">
        <v>0.19</v>
      </c>
      <c r="W11" s="202">
        <v>0.41</v>
      </c>
      <c r="X11" s="202">
        <v>1.38</v>
      </c>
      <c r="Y11" s="202">
        <v>0</v>
      </c>
      <c r="Z11" s="202">
        <v>2.59</v>
      </c>
      <c r="AA11" s="202">
        <v>0.84</v>
      </c>
      <c r="AB11" s="202">
        <v>0</v>
      </c>
      <c r="AC11" s="202">
        <v>11.1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24.34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8.27</v>
      </c>
      <c r="D12" s="202">
        <v>2.4</v>
      </c>
      <c r="E12" s="202">
        <v>0</v>
      </c>
      <c r="F12" s="202">
        <v>4.1399999999999997</v>
      </c>
      <c r="G12" s="202">
        <v>13.52</v>
      </c>
      <c r="H12" s="202">
        <v>0</v>
      </c>
      <c r="I12" s="202">
        <v>16.84</v>
      </c>
      <c r="J12" s="202">
        <v>0.56000000000000005</v>
      </c>
      <c r="K12" s="202">
        <v>1.9</v>
      </c>
      <c r="L12" s="202">
        <v>2.39</v>
      </c>
      <c r="M12" s="202">
        <v>0</v>
      </c>
      <c r="N12" s="202">
        <v>1.1100000000000001</v>
      </c>
      <c r="O12" s="202">
        <v>1.85</v>
      </c>
      <c r="P12" s="202">
        <v>2.2400000000000002</v>
      </c>
      <c r="Q12" s="202">
        <v>0.1</v>
      </c>
      <c r="R12" s="202">
        <v>0.39</v>
      </c>
      <c r="S12" s="202">
        <v>0.24</v>
      </c>
      <c r="T12" s="202">
        <v>0</v>
      </c>
      <c r="U12" s="202">
        <v>8.9499999999999993</v>
      </c>
      <c r="V12" s="202">
        <v>0.19</v>
      </c>
      <c r="W12" s="202">
        <v>0.41</v>
      </c>
      <c r="X12" s="202">
        <v>1.38</v>
      </c>
      <c r="Y12" s="202">
        <v>0</v>
      </c>
      <c r="Z12" s="202">
        <v>2.59</v>
      </c>
      <c r="AA12" s="202">
        <v>0.84</v>
      </c>
      <c r="AB12" s="202">
        <v>0</v>
      </c>
      <c r="AC12" s="202">
        <v>11.1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24.34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8.27</v>
      </c>
      <c r="D13" s="202">
        <v>2.4</v>
      </c>
      <c r="E13" s="202">
        <v>0</v>
      </c>
      <c r="F13" s="202">
        <v>4.1399999999999997</v>
      </c>
      <c r="G13" s="202">
        <v>13.52</v>
      </c>
      <c r="H13" s="202">
        <v>0</v>
      </c>
      <c r="I13" s="202">
        <v>16.84</v>
      </c>
      <c r="J13" s="202">
        <v>0.56000000000000005</v>
      </c>
      <c r="K13" s="202">
        <v>1.9</v>
      </c>
      <c r="L13" s="202">
        <v>2.39</v>
      </c>
      <c r="M13" s="202">
        <v>0</v>
      </c>
      <c r="N13" s="202">
        <v>1.1100000000000001</v>
      </c>
      <c r="O13" s="202">
        <v>1.85</v>
      </c>
      <c r="P13" s="202">
        <v>2.2400000000000002</v>
      </c>
      <c r="Q13" s="202">
        <v>0.1</v>
      </c>
      <c r="R13" s="202">
        <v>0.39</v>
      </c>
      <c r="S13" s="202">
        <v>0.24</v>
      </c>
      <c r="T13" s="202">
        <v>0</v>
      </c>
      <c r="U13" s="202">
        <v>8.9499999999999993</v>
      </c>
      <c r="V13" s="202">
        <v>0.19</v>
      </c>
      <c r="W13" s="202">
        <v>0.41</v>
      </c>
      <c r="X13" s="202">
        <v>1.38</v>
      </c>
      <c r="Y13" s="202">
        <v>0</v>
      </c>
      <c r="Z13" s="202">
        <v>2.59</v>
      </c>
      <c r="AA13" s="202">
        <v>0.84</v>
      </c>
      <c r="AB13" s="202">
        <v>0</v>
      </c>
      <c r="AC13" s="202">
        <v>11.1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24.34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8.27</v>
      </c>
      <c r="D14" s="202">
        <v>2.4</v>
      </c>
      <c r="E14" s="202">
        <v>0</v>
      </c>
      <c r="F14" s="202">
        <v>4.1399999999999997</v>
      </c>
      <c r="G14" s="202">
        <v>13.52</v>
      </c>
      <c r="H14" s="202">
        <v>0</v>
      </c>
      <c r="I14" s="202">
        <v>16.84</v>
      </c>
      <c r="J14" s="202">
        <v>0.56000000000000005</v>
      </c>
      <c r="K14" s="202">
        <v>1.9</v>
      </c>
      <c r="L14" s="202">
        <v>2.39</v>
      </c>
      <c r="M14" s="202">
        <v>0</v>
      </c>
      <c r="N14" s="202">
        <v>1.1100000000000001</v>
      </c>
      <c r="O14" s="202">
        <v>1.85</v>
      </c>
      <c r="P14" s="202">
        <v>2.2400000000000002</v>
      </c>
      <c r="Q14" s="202">
        <v>0.1</v>
      </c>
      <c r="R14" s="202">
        <v>0.39</v>
      </c>
      <c r="S14" s="202">
        <v>0.24</v>
      </c>
      <c r="T14" s="202">
        <v>0</v>
      </c>
      <c r="U14" s="202">
        <v>8.9499999999999993</v>
      </c>
      <c r="V14" s="202">
        <v>0.19</v>
      </c>
      <c r="W14" s="202">
        <v>0.41</v>
      </c>
      <c r="X14" s="202">
        <v>1.38</v>
      </c>
      <c r="Y14" s="202">
        <v>0</v>
      </c>
      <c r="Z14" s="202">
        <v>2.59</v>
      </c>
      <c r="AA14" s="202">
        <v>0.84</v>
      </c>
      <c r="AB14" s="202">
        <v>0</v>
      </c>
      <c r="AC14" s="202">
        <v>11.1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24.34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8.27</v>
      </c>
      <c r="D15" s="202">
        <v>2.4</v>
      </c>
      <c r="E15" s="202">
        <v>0</v>
      </c>
      <c r="F15" s="202">
        <v>4.1399999999999997</v>
      </c>
      <c r="G15" s="202">
        <v>13.52</v>
      </c>
      <c r="H15" s="202">
        <v>0</v>
      </c>
      <c r="I15" s="202">
        <v>16.84</v>
      </c>
      <c r="J15" s="202">
        <v>0.56000000000000005</v>
      </c>
      <c r="K15" s="202">
        <v>1.9</v>
      </c>
      <c r="L15" s="202">
        <v>2.39</v>
      </c>
      <c r="M15" s="202">
        <v>0</v>
      </c>
      <c r="N15" s="202">
        <v>1.1100000000000001</v>
      </c>
      <c r="O15" s="202">
        <v>1.85</v>
      </c>
      <c r="P15" s="202">
        <v>2.2400000000000002</v>
      </c>
      <c r="Q15" s="202">
        <v>0.1</v>
      </c>
      <c r="R15" s="202">
        <v>0.39</v>
      </c>
      <c r="S15" s="202">
        <v>0.24</v>
      </c>
      <c r="T15" s="202">
        <v>0</v>
      </c>
      <c r="U15" s="202">
        <v>8.9499999999999993</v>
      </c>
      <c r="V15" s="202">
        <v>0.19</v>
      </c>
      <c r="W15" s="202">
        <v>0.42</v>
      </c>
      <c r="X15" s="202">
        <v>1.38</v>
      </c>
      <c r="Y15" s="202">
        <v>0</v>
      </c>
      <c r="Z15" s="202">
        <v>2.59</v>
      </c>
      <c r="AA15" s="202">
        <v>0.84</v>
      </c>
      <c r="AB15" s="202">
        <v>0</v>
      </c>
      <c r="AC15" s="202">
        <v>11.1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24.34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8.27</v>
      </c>
      <c r="D16" s="202">
        <v>2.4</v>
      </c>
      <c r="E16" s="202">
        <v>0</v>
      </c>
      <c r="F16" s="202">
        <v>4.1399999999999997</v>
      </c>
      <c r="G16" s="202">
        <v>13.52</v>
      </c>
      <c r="H16" s="202">
        <v>0</v>
      </c>
      <c r="I16" s="202">
        <v>16.84</v>
      </c>
      <c r="J16" s="202">
        <v>0.56000000000000005</v>
      </c>
      <c r="K16" s="202">
        <v>1.9</v>
      </c>
      <c r="L16" s="202">
        <v>2.39</v>
      </c>
      <c r="M16" s="202">
        <v>0</v>
      </c>
      <c r="N16" s="202">
        <v>1.1100000000000001</v>
      </c>
      <c r="O16" s="202">
        <v>1.85</v>
      </c>
      <c r="P16" s="202">
        <v>2.2400000000000002</v>
      </c>
      <c r="Q16" s="202">
        <v>0.1</v>
      </c>
      <c r="R16" s="202">
        <v>0.39</v>
      </c>
      <c r="S16" s="202">
        <v>0.24</v>
      </c>
      <c r="T16" s="202">
        <v>0</v>
      </c>
      <c r="U16" s="202">
        <v>8.9499999999999993</v>
      </c>
      <c r="V16" s="202">
        <v>0.19</v>
      </c>
      <c r="W16" s="202">
        <v>0.42</v>
      </c>
      <c r="X16" s="202">
        <v>1.38</v>
      </c>
      <c r="Y16" s="202">
        <v>0</v>
      </c>
      <c r="Z16" s="202">
        <v>2.59</v>
      </c>
      <c r="AA16" s="202">
        <v>0.84</v>
      </c>
      <c r="AB16" s="202">
        <v>0</v>
      </c>
      <c r="AC16" s="202">
        <v>11.1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24.34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8.27</v>
      </c>
      <c r="D17" s="202">
        <v>2.4</v>
      </c>
      <c r="E17" s="202">
        <v>0</v>
      </c>
      <c r="F17" s="202">
        <v>4.1399999999999997</v>
      </c>
      <c r="G17" s="202">
        <v>13.52</v>
      </c>
      <c r="H17" s="202">
        <v>0</v>
      </c>
      <c r="I17" s="202">
        <v>16.84</v>
      </c>
      <c r="J17" s="202">
        <v>0.56000000000000005</v>
      </c>
      <c r="K17" s="202">
        <v>1.9</v>
      </c>
      <c r="L17" s="202">
        <v>45.98</v>
      </c>
      <c r="M17" s="202">
        <v>0</v>
      </c>
      <c r="N17" s="202">
        <v>1.1100000000000001</v>
      </c>
      <c r="O17" s="202">
        <v>1.85</v>
      </c>
      <c r="P17" s="202">
        <v>2.2400000000000002</v>
      </c>
      <c r="Q17" s="202">
        <v>0.1</v>
      </c>
      <c r="R17" s="202">
        <v>0.39</v>
      </c>
      <c r="S17" s="202">
        <v>0.24</v>
      </c>
      <c r="T17" s="202">
        <v>0</v>
      </c>
      <c r="U17" s="202">
        <v>8.9499999999999993</v>
      </c>
      <c r="V17" s="202">
        <v>0.19</v>
      </c>
      <c r="W17" s="202">
        <v>0.42</v>
      </c>
      <c r="X17" s="202">
        <v>1.38</v>
      </c>
      <c r="Y17" s="202">
        <v>0</v>
      </c>
      <c r="Z17" s="202">
        <v>2.59</v>
      </c>
      <c r="AA17" s="202">
        <v>0.84</v>
      </c>
      <c r="AB17" s="202">
        <v>0</v>
      </c>
      <c r="AC17" s="202">
        <v>11.1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24.34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8.27</v>
      </c>
      <c r="D18" s="202">
        <v>2.4</v>
      </c>
      <c r="E18" s="202">
        <v>0</v>
      </c>
      <c r="F18" s="202">
        <v>4.1399999999999997</v>
      </c>
      <c r="G18" s="202">
        <v>13.52</v>
      </c>
      <c r="H18" s="202">
        <v>0</v>
      </c>
      <c r="I18" s="202">
        <v>16.84</v>
      </c>
      <c r="J18" s="202">
        <v>0.56000000000000005</v>
      </c>
      <c r="K18" s="202">
        <v>1.9</v>
      </c>
      <c r="L18" s="202">
        <v>45.98</v>
      </c>
      <c r="M18" s="202">
        <v>0</v>
      </c>
      <c r="N18" s="202">
        <v>1.1100000000000001</v>
      </c>
      <c r="O18" s="202">
        <v>1.85</v>
      </c>
      <c r="P18" s="202">
        <v>2.2400000000000002</v>
      </c>
      <c r="Q18" s="202">
        <v>0.1</v>
      </c>
      <c r="R18" s="202">
        <v>0.39</v>
      </c>
      <c r="S18" s="202">
        <v>0.24</v>
      </c>
      <c r="T18" s="202">
        <v>0</v>
      </c>
      <c r="U18" s="202">
        <v>8.9499999999999993</v>
      </c>
      <c r="V18" s="202">
        <v>0.19</v>
      </c>
      <c r="W18" s="202">
        <v>0.42</v>
      </c>
      <c r="X18" s="202">
        <v>1.38</v>
      </c>
      <c r="Y18" s="202">
        <v>0</v>
      </c>
      <c r="Z18" s="202">
        <v>2.59</v>
      </c>
      <c r="AA18" s="202">
        <v>0.84</v>
      </c>
      <c r="AB18" s="202">
        <v>0</v>
      </c>
      <c r="AC18" s="202">
        <v>11.1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24.34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8.27</v>
      </c>
      <c r="D19" s="202">
        <v>2.4</v>
      </c>
      <c r="E19" s="202">
        <v>0</v>
      </c>
      <c r="F19" s="202">
        <v>4.1399999999999997</v>
      </c>
      <c r="G19" s="202">
        <v>13.52</v>
      </c>
      <c r="H19" s="202">
        <v>0</v>
      </c>
      <c r="I19" s="202">
        <v>16.84</v>
      </c>
      <c r="J19" s="202">
        <v>0.56000000000000005</v>
      </c>
      <c r="K19" s="202">
        <v>1.9</v>
      </c>
      <c r="L19" s="202">
        <v>2.39</v>
      </c>
      <c r="M19" s="202">
        <v>0</v>
      </c>
      <c r="N19" s="202">
        <v>1.1100000000000001</v>
      </c>
      <c r="O19" s="202">
        <v>1.85</v>
      </c>
      <c r="P19" s="202">
        <v>2.2400000000000002</v>
      </c>
      <c r="Q19" s="202">
        <v>0.1</v>
      </c>
      <c r="R19" s="202">
        <v>0.39</v>
      </c>
      <c r="S19" s="202">
        <v>0.24</v>
      </c>
      <c r="T19" s="202">
        <v>0</v>
      </c>
      <c r="U19" s="202">
        <v>8.9499999999999993</v>
      </c>
      <c r="V19" s="202">
        <v>0.19</v>
      </c>
      <c r="W19" s="202">
        <v>0.42</v>
      </c>
      <c r="X19" s="202">
        <v>1.38</v>
      </c>
      <c r="Y19" s="202">
        <v>0</v>
      </c>
      <c r="Z19" s="202">
        <v>2.59</v>
      </c>
      <c r="AA19" s="202">
        <v>0.84</v>
      </c>
      <c r="AB19" s="202">
        <v>0</v>
      </c>
      <c r="AC19" s="202">
        <v>11.1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24.34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8.27</v>
      </c>
      <c r="D20" s="202">
        <v>2.4</v>
      </c>
      <c r="E20" s="202">
        <v>0</v>
      </c>
      <c r="F20" s="202">
        <v>4.1399999999999997</v>
      </c>
      <c r="G20" s="202">
        <v>13.52</v>
      </c>
      <c r="H20" s="202">
        <v>0</v>
      </c>
      <c r="I20" s="202">
        <v>16.84</v>
      </c>
      <c r="J20" s="202">
        <v>0.56000000000000005</v>
      </c>
      <c r="K20" s="202">
        <v>1.9</v>
      </c>
      <c r="L20" s="202">
        <v>2.39</v>
      </c>
      <c r="M20" s="202">
        <v>0</v>
      </c>
      <c r="N20" s="202">
        <v>1.1100000000000001</v>
      </c>
      <c r="O20" s="202">
        <v>1.85</v>
      </c>
      <c r="P20" s="202">
        <v>2.2400000000000002</v>
      </c>
      <c r="Q20" s="202">
        <v>0.1</v>
      </c>
      <c r="R20" s="202">
        <v>0.39</v>
      </c>
      <c r="S20" s="202">
        <v>0.24</v>
      </c>
      <c r="T20" s="202">
        <v>0</v>
      </c>
      <c r="U20" s="202">
        <v>8.9499999999999993</v>
      </c>
      <c r="V20" s="202">
        <v>0.19</v>
      </c>
      <c r="W20" s="202">
        <v>0.42</v>
      </c>
      <c r="X20" s="202">
        <v>1.38</v>
      </c>
      <c r="Y20" s="202">
        <v>0</v>
      </c>
      <c r="Z20" s="202">
        <v>2.59</v>
      </c>
      <c r="AA20" s="202">
        <v>0.84</v>
      </c>
      <c r="AB20" s="202">
        <v>0</v>
      </c>
      <c r="AC20" s="202">
        <v>11.1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24.34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8.27</v>
      </c>
      <c r="D21" s="202">
        <v>2.4</v>
      </c>
      <c r="E21" s="202">
        <v>0</v>
      </c>
      <c r="F21" s="202">
        <v>4.1399999999999997</v>
      </c>
      <c r="G21" s="202">
        <v>13.52</v>
      </c>
      <c r="H21" s="202">
        <v>0</v>
      </c>
      <c r="I21" s="202">
        <v>16.84</v>
      </c>
      <c r="J21" s="202">
        <v>0.56000000000000005</v>
      </c>
      <c r="K21" s="202">
        <v>1.9</v>
      </c>
      <c r="L21" s="202">
        <v>45.98</v>
      </c>
      <c r="M21" s="202">
        <v>0</v>
      </c>
      <c r="N21" s="202">
        <v>1.1100000000000001</v>
      </c>
      <c r="O21" s="202">
        <v>1.85</v>
      </c>
      <c r="P21" s="202">
        <v>2.2400000000000002</v>
      </c>
      <c r="Q21" s="202">
        <v>0.1</v>
      </c>
      <c r="R21" s="202">
        <v>0.39</v>
      </c>
      <c r="S21" s="202">
        <v>0.24</v>
      </c>
      <c r="T21" s="202">
        <v>0</v>
      </c>
      <c r="U21" s="202">
        <v>8.9499999999999993</v>
      </c>
      <c r="V21" s="202">
        <v>0.19</v>
      </c>
      <c r="W21" s="202">
        <v>0.42</v>
      </c>
      <c r="X21" s="202">
        <v>1.38</v>
      </c>
      <c r="Y21" s="202">
        <v>0</v>
      </c>
      <c r="Z21" s="202">
        <v>2.59</v>
      </c>
      <c r="AA21" s="202">
        <v>0.84</v>
      </c>
      <c r="AB21" s="202">
        <v>0</v>
      </c>
      <c r="AC21" s="202">
        <v>11.1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24.34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8.27</v>
      </c>
      <c r="D22" s="202">
        <v>2.4</v>
      </c>
      <c r="E22" s="202">
        <v>0</v>
      </c>
      <c r="F22" s="202">
        <v>4.1399999999999997</v>
      </c>
      <c r="G22" s="202">
        <v>13.52</v>
      </c>
      <c r="H22" s="202">
        <v>0</v>
      </c>
      <c r="I22" s="202">
        <v>16.84</v>
      </c>
      <c r="J22" s="202">
        <v>0.56000000000000005</v>
      </c>
      <c r="K22" s="202">
        <v>1.9</v>
      </c>
      <c r="L22" s="202">
        <v>45.98</v>
      </c>
      <c r="M22" s="202">
        <v>0</v>
      </c>
      <c r="N22" s="202">
        <v>1.1100000000000001</v>
      </c>
      <c r="O22" s="202">
        <v>1.85</v>
      </c>
      <c r="P22" s="202">
        <v>2.2400000000000002</v>
      </c>
      <c r="Q22" s="202">
        <v>0.1</v>
      </c>
      <c r="R22" s="202">
        <v>0.39</v>
      </c>
      <c r="S22" s="202">
        <v>0.24</v>
      </c>
      <c r="T22" s="202">
        <v>0</v>
      </c>
      <c r="U22" s="202">
        <v>8.9499999999999993</v>
      </c>
      <c r="V22" s="202">
        <v>0.19</v>
      </c>
      <c r="W22" s="202">
        <v>0.42</v>
      </c>
      <c r="X22" s="202">
        <v>1.38</v>
      </c>
      <c r="Y22" s="202">
        <v>0</v>
      </c>
      <c r="Z22" s="202">
        <v>2.59</v>
      </c>
      <c r="AA22" s="202">
        <v>0.84</v>
      </c>
      <c r="AB22" s="202">
        <v>0</v>
      </c>
      <c r="AC22" s="202">
        <v>11.1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24.34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8.27</v>
      </c>
      <c r="D23" s="202">
        <v>2.4</v>
      </c>
      <c r="E23" s="202">
        <v>0</v>
      </c>
      <c r="F23" s="202">
        <v>4.1399999999999997</v>
      </c>
      <c r="G23" s="202">
        <v>13.52</v>
      </c>
      <c r="H23" s="202">
        <v>0</v>
      </c>
      <c r="I23" s="202">
        <v>16.84</v>
      </c>
      <c r="J23" s="202">
        <v>0.56000000000000005</v>
      </c>
      <c r="K23" s="202">
        <v>1.9</v>
      </c>
      <c r="L23" s="202">
        <v>2.39</v>
      </c>
      <c r="M23" s="202">
        <v>0</v>
      </c>
      <c r="N23" s="202">
        <v>1.1100000000000001</v>
      </c>
      <c r="O23" s="202">
        <v>1.85</v>
      </c>
      <c r="P23" s="202">
        <v>2.2400000000000002</v>
      </c>
      <c r="Q23" s="202">
        <v>0.1</v>
      </c>
      <c r="R23" s="202">
        <v>0.39</v>
      </c>
      <c r="S23" s="202">
        <v>0.24</v>
      </c>
      <c r="T23" s="202">
        <v>0</v>
      </c>
      <c r="U23" s="202">
        <v>8.9499999999999993</v>
      </c>
      <c r="V23" s="202">
        <v>0.19</v>
      </c>
      <c r="W23" s="202">
        <v>0.42</v>
      </c>
      <c r="X23" s="202">
        <v>1.38</v>
      </c>
      <c r="Y23" s="202">
        <v>0</v>
      </c>
      <c r="Z23" s="202">
        <v>2.59</v>
      </c>
      <c r="AA23" s="202">
        <v>0.84</v>
      </c>
      <c r="AB23" s="202">
        <v>0</v>
      </c>
      <c r="AC23" s="202">
        <v>11.1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24.34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8.27</v>
      </c>
      <c r="D24" s="202">
        <v>2.4</v>
      </c>
      <c r="E24" s="202">
        <v>0</v>
      </c>
      <c r="F24" s="202">
        <v>4.1399999999999997</v>
      </c>
      <c r="G24" s="202">
        <v>13.52</v>
      </c>
      <c r="H24" s="202">
        <v>0</v>
      </c>
      <c r="I24" s="202">
        <v>16.84</v>
      </c>
      <c r="J24" s="202">
        <v>0.56000000000000005</v>
      </c>
      <c r="K24" s="202">
        <v>1.9</v>
      </c>
      <c r="L24" s="202">
        <v>2.39</v>
      </c>
      <c r="M24" s="202">
        <v>0</v>
      </c>
      <c r="N24" s="202">
        <v>1.1100000000000001</v>
      </c>
      <c r="O24" s="202">
        <v>1.85</v>
      </c>
      <c r="P24" s="202">
        <v>2.2400000000000002</v>
      </c>
      <c r="Q24" s="202">
        <v>0.1</v>
      </c>
      <c r="R24" s="202">
        <v>0.39</v>
      </c>
      <c r="S24" s="202">
        <v>0.24</v>
      </c>
      <c r="T24" s="202">
        <v>0</v>
      </c>
      <c r="U24" s="202">
        <v>8.9499999999999993</v>
      </c>
      <c r="V24" s="202">
        <v>0.19</v>
      </c>
      <c r="W24" s="202">
        <v>0.42</v>
      </c>
      <c r="X24" s="202">
        <v>1.38</v>
      </c>
      <c r="Y24" s="202">
        <v>0</v>
      </c>
      <c r="Z24" s="202">
        <v>2.59</v>
      </c>
      <c r="AA24" s="202">
        <v>0.84</v>
      </c>
      <c r="AB24" s="202">
        <v>0</v>
      </c>
      <c r="AC24" s="202">
        <v>11.1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24.34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8.27</v>
      </c>
      <c r="D25" s="202">
        <v>2.4</v>
      </c>
      <c r="E25" s="202">
        <v>0</v>
      </c>
      <c r="F25" s="202">
        <v>4.1399999999999997</v>
      </c>
      <c r="G25" s="202">
        <v>13.52</v>
      </c>
      <c r="H25" s="202">
        <v>0</v>
      </c>
      <c r="I25" s="202">
        <v>16.84</v>
      </c>
      <c r="J25" s="202">
        <v>0.56000000000000005</v>
      </c>
      <c r="K25" s="202">
        <v>1.9</v>
      </c>
      <c r="L25" s="202">
        <v>2.39</v>
      </c>
      <c r="M25" s="202">
        <v>0</v>
      </c>
      <c r="N25" s="202">
        <v>1.1100000000000001</v>
      </c>
      <c r="O25" s="202">
        <v>1.85</v>
      </c>
      <c r="P25" s="202">
        <v>2.2400000000000002</v>
      </c>
      <c r="Q25" s="202">
        <v>0.1</v>
      </c>
      <c r="R25" s="202">
        <v>0.53</v>
      </c>
      <c r="S25" s="202">
        <v>0.25</v>
      </c>
      <c r="T25" s="202">
        <v>0</v>
      </c>
      <c r="U25" s="202">
        <v>8.9499999999999993</v>
      </c>
      <c r="V25" s="202">
        <v>0.19</v>
      </c>
      <c r="W25" s="202">
        <v>0.42</v>
      </c>
      <c r="X25" s="202">
        <v>1.37</v>
      </c>
      <c r="Y25" s="202">
        <v>0</v>
      </c>
      <c r="Z25" s="202">
        <v>2.59</v>
      </c>
      <c r="AA25" s="202">
        <v>0.84</v>
      </c>
      <c r="AB25" s="202">
        <v>0</v>
      </c>
      <c r="AC25" s="202">
        <v>4.84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18.91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8.27</v>
      </c>
      <c r="D26" s="202">
        <v>2.4</v>
      </c>
      <c r="E26" s="202">
        <v>0</v>
      </c>
      <c r="F26" s="202">
        <v>4.1399999999999997</v>
      </c>
      <c r="G26" s="202">
        <v>13.52</v>
      </c>
      <c r="H26" s="202">
        <v>0</v>
      </c>
      <c r="I26" s="202">
        <v>16.84</v>
      </c>
      <c r="J26" s="202">
        <v>0.56000000000000005</v>
      </c>
      <c r="K26" s="202">
        <v>1.9</v>
      </c>
      <c r="L26" s="202">
        <v>2.39</v>
      </c>
      <c r="M26" s="202">
        <v>0</v>
      </c>
      <c r="N26" s="202">
        <v>1.1100000000000001</v>
      </c>
      <c r="O26" s="202">
        <v>1.85</v>
      </c>
      <c r="P26" s="202">
        <v>2.2400000000000002</v>
      </c>
      <c r="Q26" s="202">
        <v>0.1</v>
      </c>
      <c r="R26" s="202">
        <v>0.4</v>
      </c>
      <c r="S26" s="202">
        <v>0.25</v>
      </c>
      <c r="T26" s="202">
        <v>0</v>
      </c>
      <c r="U26" s="202">
        <v>8.9499999999999993</v>
      </c>
      <c r="V26" s="202">
        <v>0.19</v>
      </c>
      <c r="W26" s="202">
        <v>0.42</v>
      </c>
      <c r="X26" s="202">
        <v>1.38</v>
      </c>
      <c r="Y26" s="202">
        <v>0</v>
      </c>
      <c r="Z26" s="202">
        <v>2.59</v>
      </c>
      <c r="AA26" s="202">
        <v>0.84</v>
      </c>
      <c r="AB26" s="202">
        <v>0</v>
      </c>
      <c r="AC26" s="202">
        <v>4.84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17.93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8.27</v>
      </c>
      <c r="D27" s="202">
        <v>2.4</v>
      </c>
      <c r="E27" s="202">
        <v>0</v>
      </c>
      <c r="F27" s="202">
        <v>4.1399999999999997</v>
      </c>
      <c r="G27" s="202">
        <v>13.52</v>
      </c>
      <c r="H27" s="202">
        <v>0</v>
      </c>
      <c r="I27" s="202">
        <v>16.84</v>
      </c>
      <c r="J27" s="202">
        <v>0.56000000000000005</v>
      </c>
      <c r="K27" s="202">
        <v>1.9</v>
      </c>
      <c r="L27" s="202">
        <v>2.39</v>
      </c>
      <c r="M27" s="202">
        <v>0</v>
      </c>
      <c r="N27" s="202">
        <v>1.1100000000000001</v>
      </c>
      <c r="O27" s="202">
        <v>1.85</v>
      </c>
      <c r="P27" s="202">
        <v>2.2400000000000002</v>
      </c>
      <c r="Q27" s="202">
        <v>0.1</v>
      </c>
      <c r="R27" s="202">
        <v>0.4</v>
      </c>
      <c r="S27" s="202">
        <v>0.25</v>
      </c>
      <c r="T27" s="202">
        <v>0</v>
      </c>
      <c r="U27" s="202">
        <v>8.9499999999999993</v>
      </c>
      <c r="V27" s="202">
        <v>0.19</v>
      </c>
      <c r="W27" s="202">
        <v>0.42</v>
      </c>
      <c r="X27" s="202">
        <v>1.38</v>
      </c>
      <c r="Y27" s="202">
        <v>0</v>
      </c>
      <c r="Z27" s="202">
        <v>2.59</v>
      </c>
      <c r="AA27" s="202">
        <v>0.84</v>
      </c>
      <c r="AB27" s="202">
        <v>0</v>
      </c>
      <c r="AC27" s="202">
        <v>4.84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17.57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8.27</v>
      </c>
      <c r="D28" s="202">
        <v>2.4</v>
      </c>
      <c r="E28" s="202">
        <v>0</v>
      </c>
      <c r="F28" s="202">
        <v>4.1399999999999997</v>
      </c>
      <c r="G28" s="202">
        <v>13.52</v>
      </c>
      <c r="H28" s="202">
        <v>0</v>
      </c>
      <c r="I28" s="202">
        <v>16.84</v>
      </c>
      <c r="J28" s="202">
        <v>0.56000000000000005</v>
      </c>
      <c r="K28" s="202">
        <v>1.9</v>
      </c>
      <c r="L28" s="202">
        <v>2.39</v>
      </c>
      <c r="M28" s="202">
        <v>0</v>
      </c>
      <c r="N28" s="202">
        <v>1.1100000000000001</v>
      </c>
      <c r="O28" s="202">
        <v>1.85</v>
      </c>
      <c r="P28" s="202">
        <v>2.2400000000000002</v>
      </c>
      <c r="Q28" s="202">
        <v>0.1</v>
      </c>
      <c r="R28" s="202">
        <v>0.4</v>
      </c>
      <c r="S28" s="202">
        <v>0.25</v>
      </c>
      <c r="T28" s="202">
        <v>0</v>
      </c>
      <c r="U28" s="202">
        <v>8.9499999999999993</v>
      </c>
      <c r="V28" s="202">
        <v>0.19</v>
      </c>
      <c r="W28" s="202">
        <v>0.42</v>
      </c>
      <c r="X28" s="202">
        <v>1.38</v>
      </c>
      <c r="Y28" s="202">
        <v>0</v>
      </c>
      <c r="Z28" s="202">
        <v>2.59</v>
      </c>
      <c r="AA28" s="202">
        <v>0.84</v>
      </c>
      <c r="AB28" s="202">
        <v>0</v>
      </c>
      <c r="AC28" s="202">
        <v>4.84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17.23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8.27</v>
      </c>
      <c r="D29" s="202">
        <v>2.4</v>
      </c>
      <c r="E29" s="202">
        <v>0</v>
      </c>
      <c r="F29" s="202">
        <v>4.1399999999999997</v>
      </c>
      <c r="G29" s="202">
        <v>13.52</v>
      </c>
      <c r="H29" s="202">
        <v>0</v>
      </c>
      <c r="I29" s="202">
        <v>16.84</v>
      </c>
      <c r="J29" s="202">
        <v>0.56000000000000005</v>
      </c>
      <c r="K29" s="202">
        <v>1.9</v>
      </c>
      <c r="L29" s="202">
        <v>2.39</v>
      </c>
      <c r="M29" s="202">
        <v>0</v>
      </c>
      <c r="N29" s="202">
        <v>1.1100000000000001</v>
      </c>
      <c r="O29" s="202">
        <v>1.85</v>
      </c>
      <c r="P29" s="202">
        <v>2.2400000000000002</v>
      </c>
      <c r="Q29" s="202">
        <v>0.1</v>
      </c>
      <c r="R29" s="202">
        <v>0.4</v>
      </c>
      <c r="S29" s="202">
        <v>0.25</v>
      </c>
      <c r="T29" s="202">
        <v>0</v>
      </c>
      <c r="U29" s="202">
        <v>8.9499999999999993</v>
      </c>
      <c r="V29" s="202">
        <v>0.19</v>
      </c>
      <c r="W29" s="202">
        <v>0.42</v>
      </c>
      <c r="X29" s="202">
        <v>1.38</v>
      </c>
      <c r="Y29" s="202">
        <v>0</v>
      </c>
      <c r="Z29" s="202">
        <v>2.59</v>
      </c>
      <c r="AA29" s="202">
        <v>0.84</v>
      </c>
      <c r="AB29" s="202">
        <v>0</v>
      </c>
      <c r="AC29" s="202">
        <v>4.84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16.899999999999999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8.27</v>
      </c>
      <c r="D30" s="202">
        <v>2.4</v>
      </c>
      <c r="E30" s="202">
        <v>0</v>
      </c>
      <c r="F30" s="202">
        <v>4.1399999999999997</v>
      </c>
      <c r="G30" s="202">
        <v>13.52</v>
      </c>
      <c r="H30" s="202">
        <v>0</v>
      </c>
      <c r="I30" s="202">
        <v>16.84</v>
      </c>
      <c r="J30" s="202">
        <v>0.56000000000000005</v>
      </c>
      <c r="K30" s="202">
        <v>1.9</v>
      </c>
      <c r="L30" s="202">
        <v>2.39</v>
      </c>
      <c r="M30" s="202">
        <v>0</v>
      </c>
      <c r="N30" s="202">
        <v>1.1100000000000001</v>
      </c>
      <c r="O30" s="202">
        <v>1.85</v>
      </c>
      <c r="P30" s="202">
        <v>2.2400000000000002</v>
      </c>
      <c r="Q30" s="202">
        <v>0.1</v>
      </c>
      <c r="R30" s="202">
        <v>0.4</v>
      </c>
      <c r="S30" s="202">
        <v>0.25</v>
      </c>
      <c r="T30" s="202">
        <v>0</v>
      </c>
      <c r="U30" s="202">
        <v>8.9499999999999993</v>
      </c>
      <c r="V30" s="202">
        <v>0.19</v>
      </c>
      <c r="W30" s="202">
        <v>0.42</v>
      </c>
      <c r="X30" s="202">
        <v>1.38</v>
      </c>
      <c r="Y30" s="202">
        <v>0</v>
      </c>
      <c r="Z30" s="202">
        <v>2.59</v>
      </c>
      <c r="AA30" s="202">
        <v>0.84</v>
      </c>
      <c r="AB30" s="202">
        <v>0</v>
      </c>
      <c r="AC30" s="202">
        <v>4.84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16.579999999999998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8.27</v>
      </c>
      <c r="D31" s="202">
        <v>2.4</v>
      </c>
      <c r="E31" s="202">
        <v>0</v>
      </c>
      <c r="F31" s="202">
        <v>4.1399999999999997</v>
      </c>
      <c r="G31" s="202">
        <v>13.52</v>
      </c>
      <c r="H31" s="202">
        <v>0</v>
      </c>
      <c r="I31" s="202">
        <v>16.84</v>
      </c>
      <c r="J31" s="202">
        <v>0.56000000000000005</v>
      </c>
      <c r="K31" s="202">
        <v>1.9</v>
      </c>
      <c r="L31" s="202">
        <v>2.39</v>
      </c>
      <c r="M31" s="202">
        <v>0</v>
      </c>
      <c r="N31" s="202">
        <v>1.1100000000000001</v>
      </c>
      <c r="O31" s="202">
        <v>1.85</v>
      </c>
      <c r="P31" s="202">
        <v>2.2400000000000002</v>
      </c>
      <c r="Q31" s="202">
        <v>0.1</v>
      </c>
      <c r="R31" s="202">
        <v>0.4</v>
      </c>
      <c r="S31" s="202">
        <v>0.25</v>
      </c>
      <c r="T31" s="202">
        <v>0</v>
      </c>
      <c r="U31" s="202">
        <v>8.9499999999999993</v>
      </c>
      <c r="V31" s="202">
        <v>0.19</v>
      </c>
      <c r="W31" s="202">
        <v>0.42</v>
      </c>
      <c r="X31" s="202">
        <v>1.38</v>
      </c>
      <c r="Y31" s="202">
        <v>0</v>
      </c>
      <c r="Z31" s="202">
        <v>2.59</v>
      </c>
      <c r="AA31" s="202">
        <v>0.84</v>
      </c>
      <c r="AB31" s="202">
        <v>0</v>
      </c>
      <c r="AC31" s="202">
        <v>11.32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25.82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8.27</v>
      </c>
      <c r="D32" s="202">
        <v>2.4</v>
      </c>
      <c r="E32" s="202">
        <v>0</v>
      </c>
      <c r="F32" s="202">
        <v>4.1399999999999997</v>
      </c>
      <c r="G32" s="202">
        <v>13.52</v>
      </c>
      <c r="H32" s="202">
        <v>0</v>
      </c>
      <c r="I32" s="202">
        <v>16.84</v>
      </c>
      <c r="J32" s="202">
        <v>0.56000000000000005</v>
      </c>
      <c r="K32" s="202">
        <v>1.9</v>
      </c>
      <c r="L32" s="202">
        <v>2.39</v>
      </c>
      <c r="M32" s="202">
        <v>0</v>
      </c>
      <c r="N32" s="202">
        <v>1.1100000000000001</v>
      </c>
      <c r="O32" s="202">
        <v>1.85</v>
      </c>
      <c r="P32" s="202">
        <v>2.2400000000000002</v>
      </c>
      <c r="Q32" s="202">
        <v>0.1</v>
      </c>
      <c r="R32" s="202">
        <v>0.39</v>
      </c>
      <c r="S32" s="202">
        <v>0.24</v>
      </c>
      <c r="T32" s="202">
        <v>0</v>
      </c>
      <c r="U32" s="202">
        <v>8.9499999999999993</v>
      </c>
      <c r="V32" s="202">
        <v>0.19</v>
      </c>
      <c r="W32" s="202">
        <v>0.42</v>
      </c>
      <c r="X32" s="202">
        <v>1.38</v>
      </c>
      <c r="Y32" s="202">
        <v>0</v>
      </c>
      <c r="Z32" s="202">
        <v>2.59</v>
      </c>
      <c r="AA32" s="202">
        <v>0.84</v>
      </c>
      <c r="AB32" s="202">
        <v>0</v>
      </c>
      <c r="AC32" s="202">
        <v>11.32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25.72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8.27</v>
      </c>
      <c r="D33" s="202">
        <v>2.4</v>
      </c>
      <c r="E33" s="202">
        <v>0</v>
      </c>
      <c r="F33" s="202">
        <v>4.1399999999999997</v>
      </c>
      <c r="G33" s="202">
        <v>13.52</v>
      </c>
      <c r="H33" s="202">
        <v>0</v>
      </c>
      <c r="I33" s="202">
        <v>16.84</v>
      </c>
      <c r="J33" s="202">
        <v>0.56000000000000005</v>
      </c>
      <c r="K33" s="202">
        <v>1.9</v>
      </c>
      <c r="L33" s="202">
        <v>2.4</v>
      </c>
      <c r="M33" s="202">
        <v>0</v>
      </c>
      <c r="N33" s="202">
        <v>1.1100000000000001</v>
      </c>
      <c r="O33" s="202">
        <v>1.85</v>
      </c>
      <c r="P33" s="202">
        <v>2.2400000000000002</v>
      </c>
      <c r="Q33" s="202">
        <v>0.1</v>
      </c>
      <c r="R33" s="202">
        <v>0.39</v>
      </c>
      <c r="S33" s="202">
        <v>0.24</v>
      </c>
      <c r="T33" s="202">
        <v>0</v>
      </c>
      <c r="U33" s="202">
        <v>8.9499999999999993</v>
      </c>
      <c r="V33" s="202">
        <v>0.19</v>
      </c>
      <c r="W33" s="202">
        <v>0.42</v>
      </c>
      <c r="X33" s="202">
        <v>1.38</v>
      </c>
      <c r="Y33" s="202">
        <v>0</v>
      </c>
      <c r="Z33" s="202">
        <v>4.3499999999999996</v>
      </c>
      <c r="AA33" s="202">
        <v>0.84</v>
      </c>
      <c r="AB33" s="202">
        <v>0</v>
      </c>
      <c r="AC33" s="202">
        <v>11.32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25.72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8.27</v>
      </c>
      <c r="D34" s="202">
        <v>2.4</v>
      </c>
      <c r="E34" s="202">
        <v>0</v>
      </c>
      <c r="F34" s="202">
        <v>4.1399999999999997</v>
      </c>
      <c r="G34" s="202">
        <v>13.52</v>
      </c>
      <c r="H34" s="202">
        <v>0</v>
      </c>
      <c r="I34" s="202">
        <v>16.84</v>
      </c>
      <c r="J34" s="202">
        <v>0.56000000000000005</v>
      </c>
      <c r="K34" s="202">
        <v>1.9</v>
      </c>
      <c r="L34" s="202">
        <v>2.4</v>
      </c>
      <c r="M34" s="202">
        <v>0</v>
      </c>
      <c r="N34" s="202">
        <v>1.1100000000000001</v>
      </c>
      <c r="O34" s="202">
        <v>1.85</v>
      </c>
      <c r="P34" s="202">
        <v>2.2400000000000002</v>
      </c>
      <c r="Q34" s="202">
        <v>0.1</v>
      </c>
      <c r="R34" s="202">
        <v>0.39</v>
      </c>
      <c r="S34" s="202">
        <v>0.24</v>
      </c>
      <c r="T34" s="202">
        <v>0</v>
      </c>
      <c r="U34" s="202">
        <v>8.9499999999999993</v>
      </c>
      <c r="V34" s="202">
        <v>0.19</v>
      </c>
      <c r="W34" s="202">
        <v>0.42</v>
      </c>
      <c r="X34" s="202">
        <v>1.38</v>
      </c>
      <c r="Y34" s="202">
        <v>0</v>
      </c>
      <c r="Z34" s="202">
        <v>2.59</v>
      </c>
      <c r="AA34" s="202">
        <v>0.84</v>
      </c>
      <c r="AB34" s="202">
        <v>0</v>
      </c>
      <c r="AC34" s="202">
        <v>11.32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25.72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8.27</v>
      </c>
      <c r="D35" s="202">
        <v>2.4</v>
      </c>
      <c r="E35" s="202">
        <v>0</v>
      </c>
      <c r="F35" s="202">
        <v>4.1399999999999997</v>
      </c>
      <c r="G35" s="202">
        <v>13.52</v>
      </c>
      <c r="H35" s="202">
        <v>0</v>
      </c>
      <c r="I35" s="202">
        <v>16.84</v>
      </c>
      <c r="J35" s="202">
        <v>0.56000000000000005</v>
      </c>
      <c r="K35" s="202">
        <v>1.9</v>
      </c>
      <c r="L35" s="202">
        <v>34.799999999999997</v>
      </c>
      <c r="M35" s="202">
        <v>0</v>
      </c>
      <c r="N35" s="202">
        <v>1.1100000000000001</v>
      </c>
      <c r="O35" s="202">
        <v>1.85</v>
      </c>
      <c r="P35" s="202">
        <v>2.2400000000000002</v>
      </c>
      <c r="Q35" s="202">
        <v>0.1</v>
      </c>
      <c r="R35" s="202">
        <v>0.39</v>
      </c>
      <c r="S35" s="202">
        <v>0.24</v>
      </c>
      <c r="T35" s="202">
        <v>0</v>
      </c>
      <c r="U35" s="202">
        <v>8.9499999999999993</v>
      </c>
      <c r="V35" s="202">
        <v>0.19</v>
      </c>
      <c r="W35" s="202">
        <v>0.42</v>
      </c>
      <c r="X35" s="202">
        <v>1.38</v>
      </c>
      <c r="Y35" s="202">
        <v>0</v>
      </c>
      <c r="Z35" s="202">
        <v>42.6</v>
      </c>
      <c r="AA35" s="202">
        <v>0.84</v>
      </c>
      <c r="AB35" s="202">
        <v>0</v>
      </c>
      <c r="AC35" s="202">
        <v>11.32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25.72</v>
      </c>
      <c r="AJ35" s="202">
        <v>0</v>
      </c>
      <c r="AK35" s="202">
        <v>9.92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8.27</v>
      </c>
      <c r="D36" s="202">
        <v>2.4</v>
      </c>
      <c r="E36" s="202">
        <v>0</v>
      </c>
      <c r="F36" s="202">
        <v>4.1399999999999997</v>
      </c>
      <c r="G36" s="202">
        <v>13.52</v>
      </c>
      <c r="H36" s="202">
        <v>0</v>
      </c>
      <c r="I36" s="202">
        <v>16.84</v>
      </c>
      <c r="J36" s="202">
        <v>0.56000000000000005</v>
      </c>
      <c r="K36" s="202">
        <v>1.9</v>
      </c>
      <c r="L36" s="202">
        <v>35.76</v>
      </c>
      <c r="M36" s="202">
        <v>0</v>
      </c>
      <c r="N36" s="202">
        <v>1.1100000000000001</v>
      </c>
      <c r="O36" s="202">
        <v>1.85</v>
      </c>
      <c r="P36" s="202">
        <v>2.2400000000000002</v>
      </c>
      <c r="Q36" s="202">
        <v>0.1</v>
      </c>
      <c r="R36" s="202">
        <v>0.39</v>
      </c>
      <c r="S36" s="202">
        <v>0.24</v>
      </c>
      <c r="T36" s="202">
        <v>0</v>
      </c>
      <c r="U36" s="202">
        <v>8.9499999999999993</v>
      </c>
      <c r="V36" s="202">
        <v>0.19</v>
      </c>
      <c r="W36" s="202">
        <v>0.42</v>
      </c>
      <c r="X36" s="202">
        <v>1.38</v>
      </c>
      <c r="Y36" s="202">
        <v>0</v>
      </c>
      <c r="Z36" s="202">
        <v>42.6</v>
      </c>
      <c r="AA36" s="202">
        <v>0.84</v>
      </c>
      <c r="AB36" s="202">
        <v>0</v>
      </c>
      <c r="AC36" s="202">
        <v>11.32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25.72</v>
      </c>
      <c r="AJ36" s="202">
        <v>0</v>
      </c>
      <c r="AK36" s="202">
        <v>9.92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8.27</v>
      </c>
      <c r="D37" s="202">
        <v>2.4</v>
      </c>
      <c r="E37" s="202">
        <v>0</v>
      </c>
      <c r="F37" s="202">
        <v>4.1399999999999997</v>
      </c>
      <c r="G37" s="202">
        <v>13.52</v>
      </c>
      <c r="H37" s="202">
        <v>0</v>
      </c>
      <c r="I37" s="202">
        <v>16.84</v>
      </c>
      <c r="J37" s="202">
        <v>0.56000000000000005</v>
      </c>
      <c r="K37" s="202">
        <v>1.9</v>
      </c>
      <c r="L37" s="202">
        <v>35.76</v>
      </c>
      <c r="M37" s="202">
        <v>0</v>
      </c>
      <c r="N37" s="202">
        <v>1.1100000000000001</v>
      </c>
      <c r="O37" s="202">
        <v>1.85</v>
      </c>
      <c r="P37" s="202">
        <v>2.2400000000000002</v>
      </c>
      <c r="Q37" s="202">
        <v>0</v>
      </c>
      <c r="R37" s="202">
        <v>0.18</v>
      </c>
      <c r="S37" s="202">
        <v>0</v>
      </c>
      <c r="T37" s="202">
        <v>0</v>
      </c>
      <c r="U37" s="202">
        <v>8.9499999999999993</v>
      </c>
      <c r="V37" s="202">
        <v>0.19</v>
      </c>
      <c r="W37" s="202">
        <v>0.42</v>
      </c>
      <c r="X37" s="202">
        <v>1.38</v>
      </c>
      <c r="Y37" s="202">
        <v>0</v>
      </c>
      <c r="Z37" s="202">
        <v>44.55</v>
      </c>
      <c r="AA37" s="202">
        <v>0.84</v>
      </c>
      <c r="AB37" s="202">
        <v>0</v>
      </c>
      <c r="AC37" s="202">
        <v>11.32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25.82</v>
      </c>
      <c r="AJ37" s="202">
        <v>0</v>
      </c>
      <c r="AK37" s="202">
        <v>8.4700000000000006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8.27</v>
      </c>
      <c r="D38" s="202">
        <v>2.4</v>
      </c>
      <c r="E38" s="202">
        <v>0</v>
      </c>
      <c r="F38" s="202">
        <v>4.1399999999999997</v>
      </c>
      <c r="G38" s="202">
        <v>13.52</v>
      </c>
      <c r="H38" s="202">
        <v>0</v>
      </c>
      <c r="I38" s="202">
        <v>16.84</v>
      </c>
      <c r="J38" s="202">
        <v>0.56000000000000005</v>
      </c>
      <c r="K38" s="202">
        <v>1.9</v>
      </c>
      <c r="L38" s="202">
        <v>35.76</v>
      </c>
      <c r="M38" s="202">
        <v>0</v>
      </c>
      <c r="N38" s="202">
        <v>1.1100000000000001</v>
      </c>
      <c r="O38" s="202">
        <v>1.85</v>
      </c>
      <c r="P38" s="202">
        <v>2.2400000000000002</v>
      </c>
      <c r="Q38" s="202">
        <v>0</v>
      </c>
      <c r="R38" s="202">
        <v>0.18</v>
      </c>
      <c r="S38" s="202">
        <v>0</v>
      </c>
      <c r="T38" s="202">
        <v>0</v>
      </c>
      <c r="U38" s="202">
        <v>8.9499999999999993</v>
      </c>
      <c r="V38" s="202">
        <v>0.19</v>
      </c>
      <c r="W38" s="202">
        <v>0.42</v>
      </c>
      <c r="X38" s="202">
        <v>1.38</v>
      </c>
      <c r="Y38" s="202">
        <v>0</v>
      </c>
      <c r="Z38" s="202">
        <v>44.55</v>
      </c>
      <c r="AA38" s="202">
        <v>0.84</v>
      </c>
      <c r="AB38" s="202">
        <v>0</v>
      </c>
      <c r="AC38" s="202">
        <v>11.32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25.72</v>
      </c>
      <c r="AJ38" s="202">
        <v>0</v>
      </c>
      <c r="AK38" s="202">
        <v>8.4700000000000006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8.27</v>
      </c>
      <c r="D39" s="202">
        <v>2.4</v>
      </c>
      <c r="E39" s="202">
        <v>0</v>
      </c>
      <c r="F39" s="202">
        <v>4.1399999999999997</v>
      </c>
      <c r="G39" s="202">
        <v>13.52</v>
      </c>
      <c r="H39" s="202">
        <v>0</v>
      </c>
      <c r="I39" s="202">
        <v>16.84</v>
      </c>
      <c r="J39" s="202">
        <v>0.56000000000000005</v>
      </c>
      <c r="K39" s="202">
        <v>1.9</v>
      </c>
      <c r="L39" s="202">
        <v>35.76</v>
      </c>
      <c r="M39" s="202">
        <v>0</v>
      </c>
      <c r="N39" s="202">
        <v>1.1100000000000001</v>
      </c>
      <c r="O39" s="202">
        <v>1.85</v>
      </c>
      <c r="P39" s="202">
        <v>2.2400000000000002</v>
      </c>
      <c r="Q39" s="202">
        <v>0</v>
      </c>
      <c r="R39" s="202">
        <v>0.19</v>
      </c>
      <c r="S39" s="202">
        <v>0</v>
      </c>
      <c r="T39" s="202">
        <v>0</v>
      </c>
      <c r="U39" s="202">
        <v>8.9499999999999993</v>
      </c>
      <c r="V39" s="202">
        <v>0.19</v>
      </c>
      <c r="W39" s="202">
        <v>0.42</v>
      </c>
      <c r="X39" s="202">
        <v>1.38</v>
      </c>
      <c r="Y39" s="202">
        <v>0</v>
      </c>
      <c r="Z39" s="202">
        <v>37.93</v>
      </c>
      <c r="AA39" s="202">
        <v>0.84</v>
      </c>
      <c r="AB39" s="202">
        <v>0</v>
      </c>
      <c r="AC39" s="202">
        <v>11.32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25.72</v>
      </c>
      <c r="AJ39" s="202">
        <v>0</v>
      </c>
      <c r="AK39" s="202">
        <v>8.4700000000000006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8.27</v>
      </c>
      <c r="D40" s="202">
        <v>2.4</v>
      </c>
      <c r="E40" s="202">
        <v>0</v>
      </c>
      <c r="F40" s="202">
        <v>4.1399999999999997</v>
      </c>
      <c r="G40" s="202">
        <v>13.52</v>
      </c>
      <c r="H40" s="202">
        <v>0</v>
      </c>
      <c r="I40" s="202">
        <v>16.84</v>
      </c>
      <c r="J40" s="202">
        <v>0.56000000000000005</v>
      </c>
      <c r="K40" s="202">
        <v>1.9</v>
      </c>
      <c r="L40" s="202">
        <v>35.76</v>
      </c>
      <c r="M40" s="202">
        <v>0</v>
      </c>
      <c r="N40" s="202">
        <v>1.1100000000000001</v>
      </c>
      <c r="O40" s="202">
        <v>1.85</v>
      </c>
      <c r="P40" s="202">
        <v>2.2400000000000002</v>
      </c>
      <c r="Q40" s="202">
        <v>0</v>
      </c>
      <c r="R40" s="202">
        <v>0.19</v>
      </c>
      <c r="S40" s="202">
        <v>0</v>
      </c>
      <c r="T40" s="202">
        <v>0</v>
      </c>
      <c r="U40" s="202">
        <v>8.9499999999999993</v>
      </c>
      <c r="V40" s="202">
        <v>0.19</v>
      </c>
      <c r="W40" s="202">
        <v>0.42</v>
      </c>
      <c r="X40" s="202">
        <v>1.38</v>
      </c>
      <c r="Y40" s="202">
        <v>0</v>
      </c>
      <c r="Z40" s="202">
        <v>37.93</v>
      </c>
      <c r="AA40" s="202">
        <v>0.84</v>
      </c>
      <c r="AB40" s="202">
        <v>0</v>
      </c>
      <c r="AC40" s="202">
        <v>11.32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25.72</v>
      </c>
      <c r="AJ40" s="202">
        <v>0</v>
      </c>
      <c r="AK40" s="202">
        <v>8.4700000000000006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8.27</v>
      </c>
      <c r="D41" s="202">
        <v>2.4</v>
      </c>
      <c r="E41" s="202">
        <v>0</v>
      </c>
      <c r="F41" s="202">
        <v>4.1399999999999997</v>
      </c>
      <c r="G41" s="202">
        <v>13.52</v>
      </c>
      <c r="H41" s="202">
        <v>0</v>
      </c>
      <c r="I41" s="202">
        <v>16.84</v>
      </c>
      <c r="J41" s="202">
        <v>0.56000000000000005</v>
      </c>
      <c r="K41" s="202">
        <v>29.4</v>
      </c>
      <c r="L41" s="202">
        <v>35.76</v>
      </c>
      <c r="M41" s="202">
        <v>0</v>
      </c>
      <c r="N41" s="202">
        <v>1.1100000000000001</v>
      </c>
      <c r="O41" s="202">
        <v>1.85</v>
      </c>
      <c r="P41" s="202">
        <v>2.2400000000000002</v>
      </c>
      <c r="Q41" s="202">
        <v>0</v>
      </c>
      <c r="R41" s="202">
        <v>0.19</v>
      </c>
      <c r="S41" s="202">
        <v>0</v>
      </c>
      <c r="T41" s="202">
        <v>0</v>
      </c>
      <c r="U41" s="202">
        <v>8.9499999999999993</v>
      </c>
      <c r="V41" s="202">
        <v>0.19</v>
      </c>
      <c r="W41" s="202">
        <v>0.42</v>
      </c>
      <c r="X41" s="202">
        <v>1.38</v>
      </c>
      <c r="Y41" s="202">
        <v>0</v>
      </c>
      <c r="Z41" s="202">
        <v>37.93</v>
      </c>
      <c r="AA41" s="202">
        <v>0.84</v>
      </c>
      <c r="AB41" s="202">
        <v>0</v>
      </c>
      <c r="AC41" s="202">
        <v>11.32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25.72</v>
      </c>
      <c r="AJ41" s="202">
        <v>0</v>
      </c>
      <c r="AK41" s="202">
        <v>8.4700000000000006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8.27</v>
      </c>
      <c r="D42" s="202">
        <v>2.4</v>
      </c>
      <c r="E42" s="202">
        <v>0</v>
      </c>
      <c r="F42" s="202">
        <v>4.1399999999999997</v>
      </c>
      <c r="G42" s="202">
        <v>13.52</v>
      </c>
      <c r="H42" s="202">
        <v>0</v>
      </c>
      <c r="I42" s="202">
        <v>16.84</v>
      </c>
      <c r="J42" s="202">
        <v>0.56000000000000005</v>
      </c>
      <c r="K42" s="202">
        <v>29.42</v>
      </c>
      <c r="L42" s="202">
        <v>35.76</v>
      </c>
      <c r="M42" s="202">
        <v>0</v>
      </c>
      <c r="N42" s="202">
        <v>1.1100000000000001</v>
      </c>
      <c r="O42" s="202">
        <v>1.85</v>
      </c>
      <c r="P42" s="202">
        <v>2.2400000000000002</v>
      </c>
      <c r="Q42" s="202">
        <v>0</v>
      </c>
      <c r="R42" s="202">
        <v>0.19</v>
      </c>
      <c r="S42" s="202">
        <v>0</v>
      </c>
      <c r="T42" s="202">
        <v>0</v>
      </c>
      <c r="U42" s="202">
        <v>8.9499999999999993</v>
      </c>
      <c r="V42" s="202">
        <v>0.19</v>
      </c>
      <c r="W42" s="202">
        <v>0.42</v>
      </c>
      <c r="X42" s="202">
        <v>1.38</v>
      </c>
      <c r="Y42" s="202">
        <v>0</v>
      </c>
      <c r="Z42" s="202">
        <v>37.93</v>
      </c>
      <c r="AA42" s="202">
        <v>0.84</v>
      </c>
      <c r="AB42" s="202">
        <v>0</v>
      </c>
      <c r="AC42" s="202">
        <v>11.32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25.72</v>
      </c>
      <c r="AJ42" s="202">
        <v>0</v>
      </c>
      <c r="AK42" s="202">
        <v>8.4700000000000006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4.1399999999999997</v>
      </c>
      <c r="G43" s="202">
        <v>13.52</v>
      </c>
      <c r="H43" s="202">
        <v>0</v>
      </c>
      <c r="I43" s="202">
        <v>16.84</v>
      </c>
      <c r="J43" s="202">
        <v>0.56000000000000005</v>
      </c>
      <c r="K43" s="202">
        <v>31.37</v>
      </c>
      <c r="L43" s="202">
        <v>35.76</v>
      </c>
      <c r="M43" s="202">
        <v>0</v>
      </c>
      <c r="N43" s="202">
        <v>1.1100000000000001</v>
      </c>
      <c r="O43" s="202">
        <v>1.85</v>
      </c>
      <c r="P43" s="202">
        <v>2.2400000000000002</v>
      </c>
      <c r="Q43" s="202">
        <v>0.1</v>
      </c>
      <c r="R43" s="202">
        <v>0.39</v>
      </c>
      <c r="S43" s="202">
        <v>0.24</v>
      </c>
      <c r="T43" s="202">
        <v>0</v>
      </c>
      <c r="U43" s="202">
        <v>8.9499999999999993</v>
      </c>
      <c r="V43" s="202">
        <v>0.19</v>
      </c>
      <c r="W43" s="202">
        <v>0.42</v>
      </c>
      <c r="X43" s="202">
        <v>1.38</v>
      </c>
      <c r="Y43" s="202">
        <v>0</v>
      </c>
      <c r="Z43" s="202">
        <v>37.93</v>
      </c>
      <c r="AA43" s="202">
        <v>0.84</v>
      </c>
      <c r="AB43" s="202">
        <v>0</v>
      </c>
      <c r="AC43" s="202">
        <v>11.32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24.59</v>
      </c>
      <c r="AJ43" s="202">
        <v>0</v>
      </c>
      <c r="AK43" s="202">
        <v>8.4700000000000006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4.1399999999999997</v>
      </c>
      <c r="G44" s="202">
        <v>13.52</v>
      </c>
      <c r="H44" s="202">
        <v>0</v>
      </c>
      <c r="I44" s="202">
        <v>16.84</v>
      </c>
      <c r="J44" s="202">
        <v>0.56000000000000005</v>
      </c>
      <c r="K44" s="202">
        <v>31.39</v>
      </c>
      <c r="L44" s="202">
        <v>35.76</v>
      </c>
      <c r="M44" s="202">
        <v>0</v>
      </c>
      <c r="N44" s="202">
        <v>1.1100000000000001</v>
      </c>
      <c r="O44" s="202">
        <v>1.85</v>
      </c>
      <c r="P44" s="202">
        <v>2.2400000000000002</v>
      </c>
      <c r="Q44" s="202">
        <v>0.1</v>
      </c>
      <c r="R44" s="202">
        <v>0.39</v>
      </c>
      <c r="S44" s="202">
        <v>0.24</v>
      </c>
      <c r="T44" s="202">
        <v>0</v>
      </c>
      <c r="U44" s="202">
        <v>8.9499999999999993</v>
      </c>
      <c r="V44" s="202">
        <v>0.19</v>
      </c>
      <c r="W44" s="202">
        <v>0.42</v>
      </c>
      <c r="X44" s="202">
        <v>1.38</v>
      </c>
      <c r="Y44" s="202">
        <v>0</v>
      </c>
      <c r="Z44" s="202">
        <v>37.93</v>
      </c>
      <c r="AA44" s="202">
        <v>0.84</v>
      </c>
      <c r="AB44" s="202">
        <v>0</v>
      </c>
      <c r="AC44" s="202">
        <v>11.32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24.59</v>
      </c>
      <c r="AJ44" s="202">
        <v>0</v>
      </c>
      <c r="AK44" s="202">
        <v>8.4700000000000006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4.1399999999999997</v>
      </c>
      <c r="G45" s="202">
        <v>13.52</v>
      </c>
      <c r="H45" s="202">
        <v>0</v>
      </c>
      <c r="I45" s="202">
        <v>16.84</v>
      </c>
      <c r="J45" s="202">
        <v>0.56000000000000005</v>
      </c>
      <c r="K45" s="202">
        <v>24.72</v>
      </c>
      <c r="L45" s="202">
        <v>35.76</v>
      </c>
      <c r="M45" s="202">
        <v>0</v>
      </c>
      <c r="N45" s="202">
        <v>1.1100000000000001</v>
      </c>
      <c r="O45" s="202">
        <v>1.85</v>
      </c>
      <c r="P45" s="202">
        <v>2.2400000000000002</v>
      </c>
      <c r="Q45" s="202">
        <v>0</v>
      </c>
      <c r="R45" s="202">
        <v>0</v>
      </c>
      <c r="S45" s="202">
        <v>0</v>
      </c>
      <c r="T45" s="202">
        <v>0</v>
      </c>
      <c r="U45" s="202">
        <v>8.9499999999999993</v>
      </c>
      <c r="V45" s="202">
        <v>0.19</v>
      </c>
      <c r="W45" s="202">
        <v>0.42</v>
      </c>
      <c r="X45" s="202">
        <v>1.38</v>
      </c>
      <c r="Y45" s="202">
        <v>0</v>
      </c>
      <c r="Z45" s="202">
        <v>37.93</v>
      </c>
      <c r="AA45" s="202">
        <v>0.84</v>
      </c>
      <c r="AB45" s="202">
        <v>0</v>
      </c>
      <c r="AC45" s="202">
        <v>11.32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24.59</v>
      </c>
      <c r="AJ45" s="202">
        <v>0</v>
      </c>
      <c r="AK45" s="202">
        <v>8.4700000000000006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4.1399999999999997</v>
      </c>
      <c r="G46" s="202">
        <v>13.52</v>
      </c>
      <c r="H46" s="202">
        <v>0</v>
      </c>
      <c r="I46" s="202">
        <v>16.84</v>
      </c>
      <c r="J46" s="202">
        <v>0.56000000000000005</v>
      </c>
      <c r="K46" s="202">
        <v>24.75</v>
      </c>
      <c r="L46" s="202">
        <v>35.76</v>
      </c>
      <c r="M46" s="202">
        <v>0</v>
      </c>
      <c r="N46" s="202">
        <v>1.1100000000000001</v>
      </c>
      <c r="O46" s="202">
        <v>1.85</v>
      </c>
      <c r="P46" s="202">
        <v>2.2400000000000002</v>
      </c>
      <c r="Q46" s="202">
        <v>0</v>
      </c>
      <c r="R46" s="202">
        <v>0</v>
      </c>
      <c r="S46" s="202">
        <v>0</v>
      </c>
      <c r="T46" s="202">
        <v>0</v>
      </c>
      <c r="U46" s="202">
        <v>8.9499999999999993</v>
      </c>
      <c r="V46" s="202">
        <v>0.19</v>
      </c>
      <c r="W46" s="202">
        <v>0.42</v>
      </c>
      <c r="X46" s="202">
        <v>1.38</v>
      </c>
      <c r="Y46" s="202">
        <v>0</v>
      </c>
      <c r="Z46" s="202">
        <v>37.93</v>
      </c>
      <c r="AA46" s="202">
        <v>0.84</v>
      </c>
      <c r="AB46" s="202">
        <v>0</v>
      </c>
      <c r="AC46" s="202">
        <v>11.32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24.59</v>
      </c>
      <c r="AJ46" s="202">
        <v>0</v>
      </c>
      <c r="AK46" s="202">
        <v>8.4700000000000006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8.27</v>
      </c>
      <c r="D47" s="202">
        <v>2.4</v>
      </c>
      <c r="E47" s="202">
        <v>0</v>
      </c>
      <c r="F47" s="202">
        <v>4.1399999999999997</v>
      </c>
      <c r="G47" s="202">
        <v>13.52</v>
      </c>
      <c r="H47" s="202">
        <v>0</v>
      </c>
      <c r="I47" s="202">
        <v>16.84</v>
      </c>
      <c r="J47" s="202">
        <v>0.56000000000000005</v>
      </c>
      <c r="K47" s="202">
        <v>24.72</v>
      </c>
      <c r="L47" s="202">
        <v>31.53</v>
      </c>
      <c r="M47" s="202">
        <v>0</v>
      </c>
      <c r="N47" s="202">
        <v>1.1100000000000001</v>
      </c>
      <c r="O47" s="202">
        <v>1.85</v>
      </c>
      <c r="P47" s="202">
        <v>2.2400000000000002</v>
      </c>
      <c r="Q47" s="202">
        <v>0</v>
      </c>
      <c r="R47" s="202">
        <v>0</v>
      </c>
      <c r="S47" s="202">
        <v>0</v>
      </c>
      <c r="T47" s="202">
        <v>0</v>
      </c>
      <c r="U47" s="202">
        <v>8.9499999999999993</v>
      </c>
      <c r="V47" s="202">
        <v>0.2</v>
      </c>
      <c r="W47" s="202">
        <v>0.42</v>
      </c>
      <c r="X47" s="202">
        <v>1.38</v>
      </c>
      <c r="Y47" s="202">
        <v>0</v>
      </c>
      <c r="Z47" s="202">
        <v>37.93</v>
      </c>
      <c r="AA47" s="202">
        <v>0.84</v>
      </c>
      <c r="AB47" s="202">
        <v>0</v>
      </c>
      <c r="AC47" s="202">
        <v>11.32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24.59</v>
      </c>
      <c r="AJ47" s="202">
        <v>0</v>
      </c>
      <c r="AK47" s="202">
        <v>8.4700000000000006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8.27</v>
      </c>
      <c r="D48" s="202">
        <v>2.4</v>
      </c>
      <c r="E48" s="202">
        <v>0</v>
      </c>
      <c r="F48" s="202">
        <v>4.1399999999999997</v>
      </c>
      <c r="G48" s="202">
        <v>13.52</v>
      </c>
      <c r="H48" s="202">
        <v>0</v>
      </c>
      <c r="I48" s="202">
        <v>16.84</v>
      </c>
      <c r="J48" s="202">
        <v>0.56000000000000005</v>
      </c>
      <c r="K48" s="202">
        <v>24.75</v>
      </c>
      <c r="L48" s="202">
        <v>31.53</v>
      </c>
      <c r="M48" s="202">
        <v>0</v>
      </c>
      <c r="N48" s="202">
        <v>1.1100000000000001</v>
      </c>
      <c r="O48" s="202">
        <v>1.85</v>
      </c>
      <c r="P48" s="202">
        <v>2.2400000000000002</v>
      </c>
      <c r="Q48" s="202">
        <v>0</v>
      </c>
      <c r="R48" s="202">
        <v>0</v>
      </c>
      <c r="S48" s="202">
        <v>0</v>
      </c>
      <c r="T48" s="202">
        <v>0</v>
      </c>
      <c r="U48" s="202">
        <v>8.9499999999999993</v>
      </c>
      <c r="V48" s="202">
        <v>0.2</v>
      </c>
      <c r="W48" s="202">
        <v>0.42</v>
      </c>
      <c r="X48" s="202">
        <v>1.37</v>
      </c>
      <c r="Y48" s="202">
        <v>0</v>
      </c>
      <c r="Z48" s="202">
        <v>37.93</v>
      </c>
      <c r="AA48" s="202">
        <v>0.84</v>
      </c>
      <c r="AB48" s="202">
        <v>0</v>
      </c>
      <c r="AC48" s="202">
        <v>11.32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24.59</v>
      </c>
      <c r="AJ48" s="202">
        <v>0</v>
      </c>
      <c r="AK48" s="202">
        <v>8.4700000000000006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8.27</v>
      </c>
      <c r="D49" s="202">
        <v>2.4</v>
      </c>
      <c r="E49" s="202">
        <v>0</v>
      </c>
      <c r="F49" s="202">
        <v>4.1399999999999997</v>
      </c>
      <c r="G49" s="202">
        <v>13.52</v>
      </c>
      <c r="H49" s="202">
        <v>0</v>
      </c>
      <c r="I49" s="202">
        <v>16.84</v>
      </c>
      <c r="J49" s="202">
        <v>0.56000000000000005</v>
      </c>
      <c r="K49" s="202">
        <v>24.72</v>
      </c>
      <c r="L49" s="202">
        <v>31.53</v>
      </c>
      <c r="M49" s="202">
        <v>0</v>
      </c>
      <c r="N49" s="202">
        <v>1.1100000000000001</v>
      </c>
      <c r="O49" s="202">
        <v>1.85</v>
      </c>
      <c r="P49" s="202">
        <v>2.2400000000000002</v>
      </c>
      <c r="Q49" s="202">
        <v>0</v>
      </c>
      <c r="R49" s="202">
        <v>0</v>
      </c>
      <c r="S49" s="202">
        <v>0</v>
      </c>
      <c r="T49" s="202">
        <v>0</v>
      </c>
      <c r="U49" s="202">
        <v>8.9499999999999993</v>
      </c>
      <c r="V49" s="202">
        <v>0.2</v>
      </c>
      <c r="W49" s="202">
        <v>0.42</v>
      </c>
      <c r="X49" s="202">
        <v>1.38</v>
      </c>
      <c r="Y49" s="202">
        <v>0</v>
      </c>
      <c r="Z49" s="202">
        <v>37.93</v>
      </c>
      <c r="AA49" s="202">
        <v>0.84</v>
      </c>
      <c r="AB49" s="202">
        <v>0</v>
      </c>
      <c r="AC49" s="202">
        <v>11.32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24.43</v>
      </c>
      <c r="AJ49" s="202">
        <v>0</v>
      </c>
      <c r="AK49" s="202">
        <v>8.4700000000000006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8.27</v>
      </c>
      <c r="D50" s="202">
        <v>2.4</v>
      </c>
      <c r="E50" s="202">
        <v>0</v>
      </c>
      <c r="F50" s="202">
        <v>4.1399999999999997</v>
      </c>
      <c r="G50" s="202">
        <v>13.52</v>
      </c>
      <c r="H50" s="202">
        <v>0</v>
      </c>
      <c r="I50" s="202">
        <v>16.84</v>
      </c>
      <c r="J50" s="202">
        <v>0.56000000000000005</v>
      </c>
      <c r="K50" s="202">
        <v>24.75</v>
      </c>
      <c r="L50" s="202">
        <v>31.53</v>
      </c>
      <c r="M50" s="202">
        <v>0</v>
      </c>
      <c r="N50" s="202">
        <v>1.1100000000000001</v>
      </c>
      <c r="O50" s="202">
        <v>1.85</v>
      </c>
      <c r="P50" s="202">
        <v>2.2400000000000002</v>
      </c>
      <c r="Q50" s="202">
        <v>0</v>
      </c>
      <c r="R50" s="202">
        <v>0</v>
      </c>
      <c r="S50" s="202">
        <v>0</v>
      </c>
      <c r="T50" s="202">
        <v>0</v>
      </c>
      <c r="U50" s="202">
        <v>8.9499999999999993</v>
      </c>
      <c r="V50" s="202">
        <v>0.2</v>
      </c>
      <c r="W50" s="202">
        <v>0.42</v>
      </c>
      <c r="X50" s="202">
        <v>1.37</v>
      </c>
      <c r="Y50" s="202">
        <v>0</v>
      </c>
      <c r="Z50" s="202">
        <v>37.93</v>
      </c>
      <c r="AA50" s="202">
        <v>0.84</v>
      </c>
      <c r="AB50" s="202">
        <v>0</v>
      </c>
      <c r="AC50" s="202">
        <v>11.32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24.43</v>
      </c>
      <c r="AJ50" s="202">
        <v>0</v>
      </c>
      <c r="AK50" s="202">
        <v>8.4700000000000006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8.4</v>
      </c>
      <c r="D51" s="202">
        <v>2.4</v>
      </c>
      <c r="E51" s="202">
        <v>0</v>
      </c>
      <c r="F51" s="202">
        <v>4.1399999999999997</v>
      </c>
      <c r="G51" s="202">
        <v>13.52</v>
      </c>
      <c r="H51" s="202">
        <v>0</v>
      </c>
      <c r="I51" s="202">
        <v>16.84</v>
      </c>
      <c r="J51" s="202">
        <v>0.56000000000000005</v>
      </c>
      <c r="K51" s="202">
        <v>24.45</v>
      </c>
      <c r="L51" s="202">
        <v>31.43</v>
      </c>
      <c r="M51" s="202">
        <v>0</v>
      </c>
      <c r="N51" s="202">
        <v>1.1100000000000001</v>
      </c>
      <c r="O51" s="202">
        <v>1.85</v>
      </c>
      <c r="P51" s="202">
        <v>2.2400000000000002</v>
      </c>
      <c r="Q51" s="202">
        <v>0</v>
      </c>
      <c r="R51" s="202">
        <v>0</v>
      </c>
      <c r="S51" s="202">
        <v>0</v>
      </c>
      <c r="T51" s="202">
        <v>0</v>
      </c>
      <c r="U51" s="202">
        <v>8.9499999999999993</v>
      </c>
      <c r="V51" s="202">
        <v>0.3</v>
      </c>
      <c r="W51" s="202">
        <v>0.66</v>
      </c>
      <c r="X51" s="202">
        <v>2.14</v>
      </c>
      <c r="Y51" s="202">
        <v>0</v>
      </c>
      <c r="Z51" s="202">
        <v>38.840000000000003</v>
      </c>
      <c r="AA51" s="202">
        <v>0.84</v>
      </c>
      <c r="AB51" s="202">
        <v>0</v>
      </c>
      <c r="AC51" s="202">
        <v>11.32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24.43</v>
      </c>
      <c r="AJ51" s="202">
        <v>0</v>
      </c>
      <c r="AK51" s="202">
        <v>8.4700000000000006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8.4</v>
      </c>
      <c r="D52" s="202">
        <v>2.4</v>
      </c>
      <c r="E52" s="202">
        <v>0</v>
      </c>
      <c r="F52" s="202">
        <v>4.1399999999999997</v>
      </c>
      <c r="G52" s="202">
        <v>13.52</v>
      </c>
      <c r="H52" s="202">
        <v>0</v>
      </c>
      <c r="I52" s="202">
        <v>16.84</v>
      </c>
      <c r="J52" s="202">
        <v>0.56000000000000005</v>
      </c>
      <c r="K52" s="202">
        <v>24.47</v>
      </c>
      <c r="L52" s="202">
        <v>31.43</v>
      </c>
      <c r="M52" s="202">
        <v>0</v>
      </c>
      <c r="N52" s="202">
        <v>1.1100000000000001</v>
      </c>
      <c r="O52" s="202">
        <v>1.85</v>
      </c>
      <c r="P52" s="202">
        <v>2.2400000000000002</v>
      </c>
      <c r="Q52" s="202">
        <v>0</v>
      </c>
      <c r="R52" s="202">
        <v>0</v>
      </c>
      <c r="S52" s="202">
        <v>0</v>
      </c>
      <c r="T52" s="202">
        <v>0</v>
      </c>
      <c r="U52" s="202">
        <v>8.9499999999999993</v>
      </c>
      <c r="V52" s="202">
        <v>0.3</v>
      </c>
      <c r="W52" s="202">
        <v>0.66</v>
      </c>
      <c r="X52" s="202">
        <v>2.3199999999999998</v>
      </c>
      <c r="Y52" s="202">
        <v>0</v>
      </c>
      <c r="Z52" s="202">
        <v>38.840000000000003</v>
      </c>
      <c r="AA52" s="202">
        <v>0.84</v>
      </c>
      <c r="AB52" s="202">
        <v>0</v>
      </c>
      <c r="AC52" s="202">
        <v>11.32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24.43</v>
      </c>
      <c r="AJ52" s="202">
        <v>0</v>
      </c>
      <c r="AK52" s="202">
        <v>8.4700000000000006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8.4</v>
      </c>
      <c r="D53" s="202">
        <v>2.4</v>
      </c>
      <c r="E53" s="202">
        <v>0</v>
      </c>
      <c r="F53" s="202">
        <v>4.1399999999999997</v>
      </c>
      <c r="G53" s="202">
        <v>13.52</v>
      </c>
      <c r="H53" s="202">
        <v>0</v>
      </c>
      <c r="I53" s="202">
        <v>16.84</v>
      </c>
      <c r="J53" s="202">
        <v>0.56000000000000005</v>
      </c>
      <c r="K53" s="202">
        <v>24.45</v>
      </c>
      <c r="L53" s="202">
        <v>31.15</v>
      </c>
      <c r="M53" s="202">
        <v>0</v>
      </c>
      <c r="N53" s="202">
        <v>1.1100000000000001</v>
      </c>
      <c r="O53" s="202">
        <v>1.85</v>
      </c>
      <c r="P53" s="202">
        <v>2.12</v>
      </c>
      <c r="Q53" s="202">
        <v>1.3</v>
      </c>
      <c r="R53" s="202">
        <v>5.15</v>
      </c>
      <c r="S53" s="202">
        <v>3.22</v>
      </c>
      <c r="T53" s="202">
        <v>0</v>
      </c>
      <c r="U53" s="202">
        <v>8.9499999999999993</v>
      </c>
      <c r="V53" s="202">
        <v>5.27</v>
      </c>
      <c r="W53" s="202">
        <v>6.59</v>
      </c>
      <c r="X53" s="202">
        <v>20.13</v>
      </c>
      <c r="Y53" s="202">
        <v>0</v>
      </c>
      <c r="Z53" s="202">
        <v>28.15</v>
      </c>
      <c r="AA53" s="202">
        <v>0.84</v>
      </c>
      <c r="AB53" s="202">
        <v>0</v>
      </c>
      <c r="AC53" s="202">
        <v>11.32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24.43</v>
      </c>
      <c r="AJ53" s="202">
        <v>0</v>
      </c>
      <c r="AK53" s="202">
        <v>8.4700000000000006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8.4</v>
      </c>
      <c r="D54" s="202">
        <v>2.4</v>
      </c>
      <c r="E54" s="202">
        <v>0</v>
      </c>
      <c r="F54" s="202">
        <v>4.1399999999999997</v>
      </c>
      <c r="G54" s="202">
        <v>13.52</v>
      </c>
      <c r="H54" s="202">
        <v>0</v>
      </c>
      <c r="I54" s="202">
        <v>16.84</v>
      </c>
      <c r="J54" s="202">
        <v>0.56000000000000005</v>
      </c>
      <c r="K54" s="202">
        <v>24.47</v>
      </c>
      <c r="L54" s="202">
        <v>31.15</v>
      </c>
      <c r="M54" s="202">
        <v>0</v>
      </c>
      <c r="N54" s="202">
        <v>1.1100000000000001</v>
      </c>
      <c r="O54" s="202">
        <v>1.85</v>
      </c>
      <c r="P54" s="202">
        <v>2.12</v>
      </c>
      <c r="Q54" s="202">
        <v>1.3</v>
      </c>
      <c r="R54" s="202">
        <v>5.15</v>
      </c>
      <c r="S54" s="202">
        <v>3.22</v>
      </c>
      <c r="T54" s="202">
        <v>0</v>
      </c>
      <c r="U54" s="202">
        <v>8.9499999999999993</v>
      </c>
      <c r="V54" s="202">
        <v>5.27</v>
      </c>
      <c r="W54" s="202">
        <v>6.59</v>
      </c>
      <c r="X54" s="202">
        <v>20.13</v>
      </c>
      <c r="Y54" s="202">
        <v>0</v>
      </c>
      <c r="Z54" s="202">
        <v>28.15</v>
      </c>
      <c r="AA54" s="202">
        <v>0.84</v>
      </c>
      <c r="AB54" s="202">
        <v>0</v>
      </c>
      <c r="AC54" s="202">
        <v>11.32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24.43</v>
      </c>
      <c r="AJ54" s="202">
        <v>0</v>
      </c>
      <c r="AK54" s="202">
        <v>8.4700000000000006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8.4</v>
      </c>
      <c r="D55" s="202">
        <v>2.4</v>
      </c>
      <c r="E55" s="202">
        <v>0</v>
      </c>
      <c r="F55" s="202">
        <v>4.1399999999999997</v>
      </c>
      <c r="G55" s="202">
        <v>13.52</v>
      </c>
      <c r="H55" s="202">
        <v>0</v>
      </c>
      <c r="I55" s="202">
        <v>16.84</v>
      </c>
      <c r="J55" s="202">
        <v>0.56000000000000005</v>
      </c>
      <c r="K55" s="202">
        <v>24.42</v>
      </c>
      <c r="L55" s="202">
        <v>31.15</v>
      </c>
      <c r="M55" s="202">
        <v>0</v>
      </c>
      <c r="N55" s="202">
        <v>1.1100000000000001</v>
      </c>
      <c r="O55" s="202">
        <v>1.85</v>
      </c>
      <c r="P55" s="202">
        <v>2.12</v>
      </c>
      <c r="Q55" s="202">
        <v>1.3</v>
      </c>
      <c r="R55" s="202">
        <v>5.07</v>
      </c>
      <c r="S55" s="202">
        <v>3.15</v>
      </c>
      <c r="T55" s="202">
        <v>0</v>
      </c>
      <c r="U55" s="202">
        <v>8.9499999999999993</v>
      </c>
      <c r="V55" s="202">
        <v>5.27</v>
      </c>
      <c r="W55" s="202">
        <v>6.59</v>
      </c>
      <c r="X55" s="202">
        <v>20.13</v>
      </c>
      <c r="Y55" s="202">
        <v>0</v>
      </c>
      <c r="Z55" s="202">
        <v>23.19</v>
      </c>
      <c r="AA55" s="202">
        <v>1.27</v>
      </c>
      <c r="AB55" s="202">
        <v>0</v>
      </c>
      <c r="AC55" s="202">
        <v>11.32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24.43</v>
      </c>
      <c r="AJ55" s="202">
        <v>0</v>
      </c>
      <c r="AK55" s="202">
        <v>8.4700000000000006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8.4</v>
      </c>
      <c r="D56" s="202">
        <v>2.4</v>
      </c>
      <c r="E56" s="202">
        <v>0</v>
      </c>
      <c r="F56" s="202">
        <v>4.1399999999999997</v>
      </c>
      <c r="G56" s="202">
        <v>13.52</v>
      </c>
      <c r="H56" s="202">
        <v>0</v>
      </c>
      <c r="I56" s="202">
        <v>16.84</v>
      </c>
      <c r="J56" s="202">
        <v>0.56000000000000005</v>
      </c>
      <c r="K56" s="202">
        <v>24.44</v>
      </c>
      <c r="L56" s="202">
        <v>31.15</v>
      </c>
      <c r="M56" s="202">
        <v>0</v>
      </c>
      <c r="N56" s="202">
        <v>1.1100000000000001</v>
      </c>
      <c r="O56" s="202">
        <v>1.85</v>
      </c>
      <c r="P56" s="202">
        <v>2.12</v>
      </c>
      <c r="Q56" s="202">
        <v>1.3</v>
      </c>
      <c r="R56" s="202">
        <v>5.07</v>
      </c>
      <c r="S56" s="202">
        <v>3.15</v>
      </c>
      <c r="T56" s="202">
        <v>0</v>
      </c>
      <c r="U56" s="202">
        <v>8.9499999999999993</v>
      </c>
      <c r="V56" s="202">
        <v>5.27</v>
      </c>
      <c r="W56" s="202">
        <v>6.59</v>
      </c>
      <c r="X56" s="202">
        <v>20.13</v>
      </c>
      <c r="Y56" s="202">
        <v>0</v>
      </c>
      <c r="Z56" s="202">
        <v>23.19</v>
      </c>
      <c r="AA56" s="202">
        <v>1.27</v>
      </c>
      <c r="AB56" s="202">
        <v>0</v>
      </c>
      <c r="AC56" s="202">
        <v>11.32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24.43</v>
      </c>
      <c r="AJ56" s="202">
        <v>0</v>
      </c>
      <c r="AK56" s="202">
        <v>8.4700000000000006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8.4</v>
      </c>
      <c r="D57" s="202">
        <v>2.4</v>
      </c>
      <c r="E57" s="202">
        <v>0</v>
      </c>
      <c r="F57" s="202">
        <v>4.1399999999999997</v>
      </c>
      <c r="G57" s="202">
        <v>13.52</v>
      </c>
      <c r="H57" s="202">
        <v>0</v>
      </c>
      <c r="I57" s="202">
        <v>16.84</v>
      </c>
      <c r="J57" s="202">
        <v>0.56000000000000005</v>
      </c>
      <c r="K57" s="202">
        <v>24.42</v>
      </c>
      <c r="L57" s="202">
        <v>31.15</v>
      </c>
      <c r="M57" s="202">
        <v>0</v>
      </c>
      <c r="N57" s="202">
        <v>1.1100000000000001</v>
      </c>
      <c r="O57" s="202">
        <v>1.85</v>
      </c>
      <c r="P57" s="202">
        <v>2.11</v>
      </c>
      <c r="Q57" s="202">
        <v>1.3</v>
      </c>
      <c r="R57" s="202">
        <v>5.07</v>
      </c>
      <c r="S57" s="202">
        <v>3.15</v>
      </c>
      <c r="T57" s="202">
        <v>0</v>
      </c>
      <c r="U57" s="202">
        <v>8.9499999999999993</v>
      </c>
      <c r="V57" s="202">
        <v>5.27</v>
      </c>
      <c r="W57" s="202">
        <v>6.59</v>
      </c>
      <c r="X57" s="202">
        <v>20.13</v>
      </c>
      <c r="Y57" s="202">
        <v>0</v>
      </c>
      <c r="Z57" s="202">
        <v>23.19</v>
      </c>
      <c r="AA57" s="202">
        <v>1.27</v>
      </c>
      <c r="AB57" s="202">
        <v>0</v>
      </c>
      <c r="AC57" s="202">
        <v>11.32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24.43</v>
      </c>
      <c r="AJ57" s="202">
        <v>0</v>
      </c>
      <c r="AK57" s="202">
        <v>8.4700000000000006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8.4</v>
      </c>
      <c r="D58" s="202">
        <v>2.4</v>
      </c>
      <c r="E58" s="202">
        <v>0</v>
      </c>
      <c r="F58" s="202">
        <v>4.1399999999999997</v>
      </c>
      <c r="G58" s="202">
        <v>13.52</v>
      </c>
      <c r="H58" s="202">
        <v>0</v>
      </c>
      <c r="I58" s="202">
        <v>16.84</v>
      </c>
      <c r="J58" s="202">
        <v>0.56000000000000005</v>
      </c>
      <c r="K58" s="202">
        <v>24.43</v>
      </c>
      <c r="L58" s="202">
        <v>31.15</v>
      </c>
      <c r="M58" s="202">
        <v>0</v>
      </c>
      <c r="N58" s="202">
        <v>1.1100000000000001</v>
      </c>
      <c r="O58" s="202">
        <v>1.85</v>
      </c>
      <c r="P58" s="202">
        <v>2.11</v>
      </c>
      <c r="Q58" s="202">
        <v>1.3</v>
      </c>
      <c r="R58" s="202">
        <v>5.07</v>
      </c>
      <c r="S58" s="202">
        <v>3.15</v>
      </c>
      <c r="T58" s="202">
        <v>0</v>
      </c>
      <c r="U58" s="202">
        <v>8.9499999999999993</v>
      </c>
      <c r="V58" s="202">
        <v>5.27</v>
      </c>
      <c r="W58" s="202">
        <v>6.59</v>
      </c>
      <c r="X58" s="202">
        <v>20.13</v>
      </c>
      <c r="Y58" s="202">
        <v>0</v>
      </c>
      <c r="Z58" s="202">
        <v>23.19</v>
      </c>
      <c r="AA58" s="202">
        <v>1.27</v>
      </c>
      <c r="AB58" s="202">
        <v>0</v>
      </c>
      <c r="AC58" s="202">
        <v>11.32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24.43</v>
      </c>
      <c r="AJ58" s="202">
        <v>0</v>
      </c>
      <c r="AK58" s="202">
        <v>8.4700000000000006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8.4</v>
      </c>
      <c r="D59" s="202">
        <v>2.4</v>
      </c>
      <c r="E59" s="202">
        <v>0</v>
      </c>
      <c r="F59" s="202">
        <v>4.1399999999999997</v>
      </c>
      <c r="G59" s="202">
        <v>13.52</v>
      </c>
      <c r="H59" s="202">
        <v>0</v>
      </c>
      <c r="I59" s="202">
        <v>16.84</v>
      </c>
      <c r="J59" s="202">
        <v>0.56000000000000005</v>
      </c>
      <c r="K59" s="202">
        <v>24.42</v>
      </c>
      <c r="L59" s="202">
        <v>31.43</v>
      </c>
      <c r="M59" s="202">
        <v>0</v>
      </c>
      <c r="N59" s="202">
        <v>1.1100000000000001</v>
      </c>
      <c r="O59" s="202">
        <v>1.85</v>
      </c>
      <c r="P59" s="202">
        <v>2.12</v>
      </c>
      <c r="Q59" s="202">
        <v>1.3</v>
      </c>
      <c r="R59" s="202">
        <v>5.07</v>
      </c>
      <c r="S59" s="202">
        <v>3.15</v>
      </c>
      <c r="T59" s="202">
        <v>0</v>
      </c>
      <c r="U59" s="202">
        <v>8.9499999999999993</v>
      </c>
      <c r="V59" s="202">
        <v>5.27</v>
      </c>
      <c r="W59" s="202">
        <v>6.59</v>
      </c>
      <c r="X59" s="202">
        <v>20.13</v>
      </c>
      <c r="Y59" s="202">
        <v>0</v>
      </c>
      <c r="Z59" s="202">
        <v>37.93</v>
      </c>
      <c r="AA59" s="202">
        <v>1.27</v>
      </c>
      <c r="AB59" s="202">
        <v>0</v>
      </c>
      <c r="AC59" s="202">
        <v>11.32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24.43</v>
      </c>
      <c r="AJ59" s="202">
        <v>0</v>
      </c>
      <c r="AK59" s="202">
        <v>8.4700000000000006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8.4</v>
      </c>
      <c r="D60" s="202">
        <v>2.4</v>
      </c>
      <c r="E60" s="202">
        <v>0</v>
      </c>
      <c r="F60" s="202">
        <v>4.1399999999999997</v>
      </c>
      <c r="G60" s="202">
        <v>13.52</v>
      </c>
      <c r="H60" s="202">
        <v>0</v>
      </c>
      <c r="I60" s="202">
        <v>16.84</v>
      </c>
      <c r="J60" s="202">
        <v>0.56000000000000005</v>
      </c>
      <c r="K60" s="202">
        <v>24.43</v>
      </c>
      <c r="L60" s="202">
        <v>31.43</v>
      </c>
      <c r="M60" s="202">
        <v>0</v>
      </c>
      <c r="N60" s="202">
        <v>1.1100000000000001</v>
      </c>
      <c r="O60" s="202">
        <v>1.85</v>
      </c>
      <c r="P60" s="202">
        <v>2.12</v>
      </c>
      <c r="Q60" s="202">
        <v>1.41</v>
      </c>
      <c r="R60" s="202">
        <v>5.07</v>
      </c>
      <c r="S60" s="202">
        <v>3.15</v>
      </c>
      <c r="T60" s="202">
        <v>0</v>
      </c>
      <c r="U60" s="202">
        <v>8.9499999999999993</v>
      </c>
      <c r="V60" s="202">
        <v>5.27</v>
      </c>
      <c r="W60" s="202">
        <v>6.59</v>
      </c>
      <c r="X60" s="202">
        <v>20.13</v>
      </c>
      <c r="Y60" s="202">
        <v>0</v>
      </c>
      <c r="Z60" s="202">
        <v>37.93</v>
      </c>
      <c r="AA60" s="202">
        <v>1.27</v>
      </c>
      <c r="AB60" s="202">
        <v>0</v>
      </c>
      <c r="AC60" s="202">
        <v>11.32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24.43</v>
      </c>
      <c r="AJ60" s="202">
        <v>0</v>
      </c>
      <c r="AK60" s="202">
        <v>8.4700000000000006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8.4</v>
      </c>
      <c r="D61" s="202">
        <v>2.4</v>
      </c>
      <c r="E61" s="202">
        <v>0</v>
      </c>
      <c r="F61" s="202">
        <v>4.1399999999999997</v>
      </c>
      <c r="G61" s="202">
        <v>13.52</v>
      </c>
      <c r="H61" s="202">
        <v>0</v>
      </c>
      <c r="I61" s="202">
        <v>16.84</v>
      </c>
      <c r="J61" s="202">
        <v>0.56000000000000005</v>
      </c>
      <c r="K61" s="202">
        <v>24.42</v>
      </c>
      <c r="L61" s="202">
        <v>31.15</v>
      </c>
      <c r="M61" s="202">
        <v>0</v>
      </c>
      <c r="N61" s="202">
        <v>1.1100000000000001</v>
      </c>
      <c r="O61" s="202">
        <v>1.85</v>
      </c>
      <c r="P61" s="202">
        <v>2.12</v>
      </c>
      <c r="Q61" s="202">
        <v>1.41</v>
      </c>
      <c r="R61" s="202">
        <v>5.07</v>
      </c>
      <c r="S61" s="202">
        <v>3.15</v>
      </c>
      <c r="T61" s="202">
        <v>0</v>
      </c>
      <c r="U61" s="202">
        <v>8.9499999999999993</v>
      </c>
      <c r="V61" s="202">
        <v>5.27</v>
      </c>
      <c r="W61" s="202">
        <v>6.67</v>
      </c>
      <c r="X61" s="202">
        <v>20.13</v>
      </c>
      <c r="Y61" s="202">
        <v>0</v>
      </c>
      <c r="Z61" s="202">
        <v>37.93</v>
      </c>
      <c r="AA61" s="202">
        <v>0.84</v>
      </c>
      <c r="AB61" s="202">
        <v>0</v>
      </c>
      <c r="AC61" s="202">
        <v>11.32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24.43</v>
      </c>
      <c r="AJ61" s="202">
        <v>0</v>
      </c>
      <c r="AK61" s="202">
        <v>8.4700000000000006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8.4</v>
      </c>
      <c r="D62" s="202">
        <v>2.4</v>
      </c>
      <c r="E62" s="202">
        <v>0</v>
      </c>
      <c r="F62" s="202">
        <v>4.1399999999999997</v>
      </c>
      <c r="G62" s="202">
        <v>13.52</v>
      </c>
      <c r="H62" s="202">
        <v>0</v>
      </c>
      <c r="I62" s="202">
        <v>16.84</v>
      </c>
      <c r="J62" s="202">
        <v>0.56000000000000005</v>
      </c>
      <c r="K62" s="202">
        <v>24.43</v>
      </c>
      <c r="L62" s="202">
        <v>31.43</v>
      </c>
      <c r="M62" s="202">
        <v>0</v>
      </c>
      <c r="N62" s="202">
        <v>1.1100000000000001</v>
      </c>
      <c r="O62" s="202">
        <v>1.85</v>
      </c>
      <c r="P62" s="202">
        <v>2.12</v>
      </c>
      <c r="Q62" s="202">
        <v>1.49</v>
      </c>
      <c r="R62" s="202">
        <v>5.17</v>
      </c>
      <c r="S62" s="202">
        <v>3.27</v>
      </c>
      <c r="T62" s="202">
        <v>0</v>
      </c>
      <c r="U62" s="202">
        <v>8.9499999999999993</v>
      </c>
      <c r="V62" s="202">
        <v>5.27</v>
      </c>
      <c r="W62" s="202">
        <v>6.67</v>
      </c>
      <c r="X62" s="202">
        <v>20.13</v>
      </c>
      <c r="Y62" s="202">
        <v>0</v>
      </c>
      <c r="Z62" s="202">
        <v>37.93</v>
      </c>
      <c r="AA62" s="202">
        <v>0.84</v>
      </c>
      <c r="AB62" s="202">
        <v>0</v>
      </c>
      <c r="AC62" s="202">
        <v>11.32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24.43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8.4</v>
      </c>
      <c r="D63" s="202">
        <v>2.4</v>
      </c>
      <c r="E63" s="202">
        <v>0</v>
      </c>
      <c r="F63" s="202">
        <v>4.1399999999999997</v>
      </c>
      <c r="G63" s="202">
        <v>13.52</v>
      </c>
      <c r="H63" s="202">
        <v>0</v>
      </c>
      <c r="I63" s="202">
        <v>16.84</v>
      </c>
      <c r="J63" s="202">
        <v>0.56000000000000005</v>
      </c>
      <c r="K63" s="202">
        <v>24.42</v>
      </c>
      <c r="L63" s="202">
        <v>31.43</v>
      </c>
      <c r="M63" s="202">
        <v>0</v>
      </c>
      <c r="N63" s="202">
        <v>1.1100000000000001</v>
      </c>
      <c r="O63" s="202">
        <v>1.85</v>
      </c>
      <c r="P63" s="202">
        <v>2.12</v>
      </c>
      <c r="Q63" s="202">
        <v>1.49</v>
      </c>
      <c r="R63" s="202">
        <v>5.17</v>
      </c>
      <c r="S63" s="202">
        <v>3.27</v>
      </c>
      <c r="T63" s="202">
        <v>0</v>
      </c>
      <c r="U63" s="202">
        <v>8.9499999999999993</v>
      </c>
      <c r="V63" s="202">
        <v>5.27</v>
      </c>
      <c r="W63" s="202">
        <v>6.67</v>
      </c>
      <c r="X63" s="202">
        <v>20.13</v>
      </c>
      <c r="Y63" s="202">
        <v>0</v>
      </c>
      <c r="Z63" s="202">
        <v>37.93</v>
      </c>
      <c r="AA63" s="202">
        <v>0.84</v>
      </c>
      <c r="AB63" s="202">
        <v>0</v>
      </c>
      <c r="AC63" s="202">
        <v>11.32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24.43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8.4</v>
      </c>
      <c r="D64" s="202">
        <v>2.4</v>
      </c>
      <c r="E64" s="202">
        <v>0</v>
      </c>
      <c r="F64" s="202">
        <v>4.1399999999999997</v>
      </c>
      <c r="G64" s="202">
        <v>13.52</v>
      </c>
      <c r="H64" s="202">
        <v>0</v>
      </c>
      <c r="I64" s="202">
        <v>16.84</v>
      </c>
      <c r="J64" s="202">
        <v>0.56000000000000005</v>
      </c>
      <c r="K64" s="202">
        <v>24.43</v>
      </c>
      <c r="L64" s="202">
        <v>31.43</v>
      </c>
      <c r="M64" s="202">
        <v>0</v>
      </c>
      <c r="N64" s="202">
        <v>1.1100000000000001</v>
      </c>
      <c r="O64" s="202">
        <v>1.85</v>
      </c>
      <c r="P64" s="202">
        <v>2.12</v>
      </c>
      <c r="Q64" s="202">
        <v>1.49</v>
      </c>
      <c r="R64" s="202">
        <v>5.17</v>
      </c>
      <c r="S64" s="202">
        <v>3.27</v>
      </c>
      <c r="T64" s="202">
        <v>0</v>
      </c>
      <c r="U64" s="202">
        <v>8.9499999999999993</v>
      </c>
      <c r="V64" s="202">
        <v>5.27</v>
      </c>
      <c r="W64" s="202">
        <v>6.67</v>
      </c>
      <c r="X64" s="202">
        <v>20.13</v>
      </c>
      <c r="Y64" s="202">
        <v>0</v>
      </c>
      <c r="Z64" s="202">
        <v>37.93</v>
      </c>
      <c r="AA64" s="202">
        <v>0.84</v>
      </c>
      <c r="AB64" s="202">
        <v>0</v>
      </c>
      <c r="AC64" s="202">
        <v>11.32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24.43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8.4</v>
      </c>
      <c r="D65" s="202">
        <v>2.4</v>
      </c>
      <c r="E65" s="202">
        <v>0</v>
      </c>
      <c r="F65" s="202">
        <v>4.1399999999999997</v>
      </c>
      <c r="G65" s="202">
        <v>13.52</v>
      </c>
      <c r="H65" s="202">
        <v>0</v>
      </c>
      <c r="I65" s="202">
        <v>16.84</v>
      </c>
      <c r="J65" s="202">
        <v>0.56000000000000005</v>
      </c>
      <c r="K65" s="202">
        <v>24.42</v>
      </c>
      <c r="L65" s="202">
        <v>31.43</v>
      </c>
      <c r="M65" s="202">
        <v>0</v>
      </c>
      <c r="N65" s="202">
        <v>1.1100000000000001</v>
      </c>
      <c r="O65" s="202">
        <v>1.85</v>
      </c>
      <c r="P65" s="202">
        <v>2.12</v>
      </c>
      <c r="Q65" s="202">
        <v>1.49</v>
      </c>
      <c r="R65" s="202">
        <v>5.17</v>
      </c>
      <c r="S65" s="202">
        <v>3.27</v>
      </c>
      <c r="T65" s="202">
        <v>0</v>
      </c>
      <c r="U65" s="202">
        <v>8.9499999999999993</v>
      </c>
      <c r="V65" s="202">
        <v>5.27</v>
      </c>
      <c r="W65" s="202">
        <v>6.67</v>
      </c>
      <c r="X65" s="202">
        <v>20.13</v>
      </c>
      <c r="Y65" s="202">
        <v>0</v>
      </c>
      <c r="Z65" s="202">
        <v>37.93</v>
      </c>
      <c r="AA65" s="202">
        <v>0.84</v>
      </c>
      <c r="AB65" s="202">
        <v>0</v>
      </c>
      <c r="AC65" s="202">
        <v>11.32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24.59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8.4</v>
      </c>
      <c r="D66" s="202">
        <v>2.4</v>
      </c>
      <c r="E66" s="202">
        <v>0</v>
      </c>
      <c r="F66" s="202">
        <v>4.1399999999999997</v>
      </c>
      <c r="G66" s="202">
        <v>13.52</v>
      </c>
      <c r="H66" s="202">
        <v>0</v>
      </c>
      <c r="I66" s="202">
        <v>16.84</v>
      </c>
      <c r="J66" s="202">
        <v>0.56000000000000005</v>
      </c>
      <c r="K66" s="202">
        <v>24.43</v>
      </c>
      <c r="L66" s="202">
        <v>31.43</v>
      </c>
      <c r="M66" s="202">
        <v>0</v>
      </c>
      <c r="N66" s="202">
        <v>1.1100000000000001</v>
      </c>
      <c r="O66" s="202">
        <v>1.85</v>
      </c>
      <c r="P66" s="202">
        <v>2.12</v>
      </c>
      <c r="Q66" s="202">
        <v>1.49</v>
      </c>
      <c r="R66" s="202">
        <v>5.17</v>
      </c>
      <c r="S66" s="202">
        <v>3.27</v>
      </c>
      <c r="T66" s="202">
        <v>0</v>
      </c>
      <c r="U66" s="202">
        <v>8.9499999999999993</v>
      </c>
      <c r="V66" s="202">
        <v>5.27</v>
      </c>
      <c r="W66" s="202">
        <v>6.67</v>
      </c>
      <c r="X66" s="202">
        <v>20.13</v>
      </c>
      <c r="Y66" s="202">
        <v>0</v>
      </c>
      <c r="Z66" s="202">
        <v>37.93</v>
      </c>
      <c r="AA66" s="202">
        <v>0.84</v>
      </c>
      <c r="AB66" s="202">
        <v>0</v>
      </c>
      <c r="AC66" s="202">
        <v>11.32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24.59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8.27</v>
      </c>
      <c r="D67" s="202">
        <v>2.4</v>
      </c>
      <c r="E67" s="202">
        <v>0</v>
      </c>
      <c r="F67" s="202">
        <v>4.1399999999999997</v>
      </c>
      <c r="G67" s="202">
        <v>13.52</v>
      </c>
      <c r="H67" s="202">
        <v>0</v>
      </c>
      <c r="I67" s="202">
        <v>16.84</v>
      </c>
      <c r="J67" s="202">
        <v>0.56000000000000005</v>
      </c>
      <c r="K67" s="202">
        <v>24.45</v>
      </c>
      <c r="L67" s="202">
        <v>31.43</v>
      </c>
      <c r="M67" s="202">
        <v>0</v>
      </c>
      <c r="N67" s="202">
        <v>1.1100000000000001</v>
      </c>
      <c r="O67" s="202">
        <v>1.85</v>
      </c>
      <c r="P67" s="202">
        <v>2.12</v>
      </c>
      <c r="Q67" s="202">
        <v>1.49</v>
      </c>
      <c r="R67" s="202">
        <v>5.26</v>
      </c>
      <c r="S67" s="202">
        <v>3.36</v>
      </c>
      <c r="T67" s="202">
        <v>0</v>
      </c>
      <c r="U67" s="202">
        <v>8.9499999999999993</v>
      </c>
      <c r="V67" s="202">
        <v>5.27</v>
      </c>
      <c r="W67" s="202">
        <v>6.67</v>
      </c>
      <c r="X67" s="202">
        <v>1.38</v>
      </c>
      <c r="Y67" s="202">
        <v>0</v>
      </c>
      <c r="Z67" s="202">
        <v>37.93</v>
      </c>
      <c r="AA67" s="202">
        <v>0.84</v>
      </c>
      <c r="AB67" s="202">
        <v>0</v>
      </c>
      <c r="AC67" s="202">
        <v>11.32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24.59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8.27</v>
      </c>
      <c r="D68" s="202">
        <v>2.4</v>
      </c>
      <c r="E68" s="202">
        <v>0</v>
      </c>
      <c r="F68" s="202">
        <v>4.1399999999999997</v>
      </c>
      <c r="G68" s="202">
        <v>13.52</v>
      </c>
      <c r="H68" s="202">
        <v>0</v>
      </c>
      <c r="I68" s="202">
        <v>16.84</v>
      </c>
      <c r="J68" s="202">
        <v>0.56000000000000005</v>
      </c>
      <c r="K68" s="202">
        <v>24.46</v>
      </c>
      <c r="L68" s="202">
        <v>31.43</v>
      </c>
      <c r="M68" s="202">
        <v>0</v>
      </c>
      <c r="N68" s="202">
        <v>1.1100000000000001</v>
      </c>
      <c r="O68" s="202">
        <v>1.85</v>
      </c>
      <c r="P68" s="202">
        <v>2.12</v>
      </c>
      <c r="Q68" s="202">
        <v>1.49</v>
      </c>
      <c r="R68" s="202">
        <v>5.26</v>
      </c>
      <c r="S68" s="202">
        <v>3.36</v>
      </c>
      <c r="T68" s="202">
        <v>0</v>
      </c>
      <c r="U68" s="202">
        <v>8.9499999999999993</v>
      </c>
      <c r="V68" s="202">
        <v>5.27</v>
      </c>
      <c r="W68" s="202">
        <v>6.67</v>
      </c>
      <c r="X68" s="202">
        <v>1.38</v>
      </c>
      <c r="Y68" s="202">
        <v>0</v>
      </c>
      <c r="Z68" s="202">
        <v>37.93</v>
      </c>
      <c r="AA68" s="202">
        <v>0.84</v>
      </c>
      <c r="AB68" s="202">
        <v>0</v>
      </c>
      <c r="AC68" s="202">
        <v>11.32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24.59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8.27</v>
      </c>
      <c r="D69" s="202">
        <v>2.4</v>
      </c>
      <c r="E69" s="202">
        <v>0</v>
      </c>
      <c r="F69" s="202">
        <v>4.1399999999999997</v>
      </c>
      <c r="G69" s="202">
        <v>13.52</v>
      </c>
      <c r="H69" s="202">
        <v>0</v>
      </c>
      <c r="I69" s="202">
        <v>16.84</v>
      </c>
      <c r="J69" s="202">
        <v>0.56000000000000005</v>
      </c>
      <c r="K69" s="202">
        <v>24.42</v>
      </c>
      <c r="L69" s="202">
        <v>31.43</v>
      </c>
      <c r="M69" s="202">
        <v>0</v>
      </c>
      <c r="N69" s="202">
        <v>1.1100000000000001</v>
      </c>
      <c r="O69" s="202">
        <v>1.85</v>
      </c>
      <c r="P69" s="202">
        <v>2.12</v>
      </c>
      <c r="Q69" s="202">
        <v>1.49</v>
      </c>
      <c r="R69" s="202">
        <v>5.17</v>
      </c>
      <c r="S69" s="202">
        <v>3.27</v>
      </c>
      <c r="T69" s="202">
        <v>0</v>
      </c>
      <c r="U69" s="202">
        <v>8.9499999999999993</v>
      </c>
      <c r="V69" s="202">
        <v>5.27</v>
      </c>
      <c r="W69" s="202">
        <v>6.67</v>
      </c>
      <c r="X69" s="202">
        <v>1.38</v>
      </c>
      <c r="Y69" s="202">
        <v>0</v>
      </c>
      <c r="Z69" s="202">
        <v>37.93</v>
      </c>
      <c r="AA69" s="202">
        <v>0.84</v>
      </c>
      <c r="AB69" s="202">
        <v>0</v>
      </c>
      <c r="AC69" s="202">
        <v>11.32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24.59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8.27</v>
      </c>
      <c r="D70" s="202">
        <v>2.4</v>
      </c>
      <c r="E70" s="202">
        <v>0</v>
      </c>
      <c r="F70" s="202">
        <v>4.1399999999999997</v>
      </c>
      <c r="G70" s="202">
        <v>13.52</v>
      </c>
      <c r="H70" s="202">
        <v>0</v>
      </c>
      <c r="I70" s="202">
        <v>16.84</v>
      </c>
      <c r="J70" s="202">
        <v>0.56000000000000005</v>
      </c>
      <c r="K70" s="202">
        <v>24.43</v>
      </c>
      <c r="L70" s="202">
        <v>31.43</v>
      </c>
      <c r="M70" s="202">
        <v>0</v>
      </c>
      <c r="N70" s="202">
        <v>1.1100000000000001</v>
      </c>
      <c r="O70" s="202">
        <v>1.85</v>
      </c>
      <c r="P70" s="202">
        <v>2.12</v>
      </c>
      <c r="Q70" s="202">
        <v>1.49</v>
      </c>
      <c r="R70" s="202">
        <v>5.17</v>
      </c>
      <c r="S70" s="202">
        <v>3.27</v>
      </c>
      <c r="T70" s="202">
        <v>0</v>
      </c>
      <c r="U70" s="202">
        <v>8.9499999999999993</v>
      </c>
      <c r="V70" s="202">
        <v>5.27</v>
      </c>
      <c r="W70" s="202">
        <v>6.67</v>
      </c>
      <c r="X70" s="202">
        <v>1.38</v>
      </c>
      <c r="Y70" s="202">
        <v>0</v>
      </c>
      <c r="Z70" s="202">
        <v>37.93</v>
      </c>
      <c r="AA70" s="202">
        <v>0.84</v>
      </c>
      <c r="AB70" s="202">
        <v>0</v>
      </c>
      <c r="AC70" s="202">
        <v>11.32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24.59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8.27</v>
      </c>
      <c r="D71" s="202">
        <v>2.4</v>
      </c>
      <c r="E71" s="202">
        <v>0</v>
      </c>
      <c r="F71" s="202">
        <v>4.1399999999999997</v>
      </c>
      <c r="G71" s="202">
        <v>13.52</v>
      </c>
      <c r="H71" s="202">
        <v>0</v>
      </c>
      <c r="I71" s="202">
        <v>16.84</v>
      </c>
      <c r="J71" s="202">
        <v>0.56000000000000005</v>
      </c>
      <c r="K71" s="202">
        <v>24.42</v>
      </c>
      <c r="L71" s="202">
        <v>31.43</v>
      </c>
      <c r="M71" s="202">
        <v>0</v>
      </c>
      <c r="N71" s="202">
        <v>1.1100000000000001</v>
      </c>
      <c r="O71" s="202">
        <v>1.85</v>
      </c>
      <c r="P71" s="202">
        <v>2.1</v>
      </c>
      <c r="Q71" s="202">
        <v>1.49</v>
      </c>
      <c r="R71" s="202">
        <v>5.17</v>
      </c>
      <c r="S71" s="202">
        <v>3.27</v>
      </c>
      <c r="T71" s="202">
        <v>0</v>
      </c>
      <c r="U71" s="202">
        <v>8.9499999999999993</v>
      </c>
      <c r="V71" s="202">
        <v>5.27</v>
      </c>
      <c r="W71" s="202">
        <v>6.67</v>
      </c>
      <c r="X71" s="202">
        <v>1.38</v>
      </c>
      <c r="Y71" s="202">
        <v>0</v>
      </c>
      <c r="Z71" s="202">
        <v>37.93</v>
      </c>
      <c r="AA71" s="202">
        <v>0.84</v>
      </c>
      <c r="AB71" s="202">
        <v>0</v>
      </c>
      <c r="AC71" s="202">
        <v>3.94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15.3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8.27</v>
      </c>
      <c r="D72" s="202">
        <v>2.4</v>
      </c>
      <c r="E72" s="202">
        <v>0</v>
      </c>
      <c r="F72" s="202">
        <v>4.1399999999999997</v>
      </c>
      <c r="G72" s="202">
        <v>13.52</v>
      </c>
      <c r="H72" s="202">
        <v>0</v>
      </c>
      <c r="I72" s="202">
        <v>16.84</v>
      </c>
      <c r="J72" s="202">
        <v>0.56000000000000005</v>
      </c>
      <c r="K72" s="202">
        <v>24.43</v>
      </c>
      <c r="L72" s="202">
        <v>31.43</v>
      </c>
      <c r="M72" s="202">
        <v>0</v>
      </c>
      <c r="N72" s="202">
        <v>1.1100000000000001</v>
      </c>
      <c r="O72" s="202">
        <v>1.85</v>
      </c>
      <c r="P72" s="202">
        <v>2.1</v>
      </c>
      <c r="Q72" s="202">
        <v>1.49</v>
      </c>
      <c r="R72" s="202">
        <v>5.17</v>
      </c>
      <c r="S72" s="202">
        <v>3.27</v>
      </c>
      <c r="T72" s="202">
        <v>0</v>
      </c>
      <c r="U72" s="202">
        <v>8.9499999999999993</v>
      </c>
      <c r="V72" s="202">
        <v>5.27</v>
      </c>
      <c r="W72" s="202">
        <v>6.67</v>
      </c>
      <c r="X72" s="202">
        <v>1.38</v>
      </c>
      <c r="Y72" s="202">
        <v>0</v>
      </c>
      <c r="Z72" s="202">
        <v>37.93</v>
      </c>
      <c r="AA72" s="202">
        <v>0.84</v>
      </c>
      <c r="AB72" s="202">
        <v>0</v>
      </c>
      <c r="AC72" s="202">
        <v>3.94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15.3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8.27</v>
      </c>
      <c r="D73" s="202">
        <v>2.4</v>
      </c>
      <c r="E73" s="202">
        <v>0</v>
      </c>
      <c r="F73" s="202">
        <v>4.1399999999999997</v>
      </c>
      <c r="G73" s="202">
        <v>13.52</v>
      </c>
      <c r="H73" s="202">
        <v>0</v>
      </c>
      <c r="I73" s="202">
        <v>16.84</v>
      </c>
      <c r="J73" s="202">
        <v>0.56000000000000005</v>
      </c>
      <c r="K73" s="202">
        <v>1.9</v>
      </c>
      <c r="L73" s="202">
        <v>31.43</v>
      </c>
      <c r="M73" s="202">
        <v>0</v>
      </c>
      <c r="N73" s="202">
        <v>1.1100000000000001</v>
      </c>
      <c r="O73" s="202">
        <v>1.85</v>
      </c>
      <c r="P73" s="202">
        <v>2.1</v>
      </c>
      <c r="Q73" s="202">
        <v>0</v>
      </c>
      <c r="R73" s="202">
        <v>0</v>
      </c>
      <c r="S73" s="202">
        <v>0</v>
      </c>
      <c r="T73" s="202">
        <v>0</v>
      </c>
      <c r="U73" s="202">
        <v>8.9499999999999993</v>
      </c>
      <c r="V73" s="202">
        <v>0.2</v>
      </c>
      <c r="W73" s="202">
        <v>6.67</v>
      </c>
      <c r="X73" s="202">
        <v>1.38</v>
      </c>
      <c r="Y73" s="202">
        <v>0</v>
      </c>
      <c r="Z73" s="202">
        <v>37.93</v>
      </c>
      <c r="AA73" s="202">
        <v>0.84</v>
      </c>
      <c r="AB73" s="202">
        <v>0</v>
      </c>
      <c r="AC73" s="202">
        <v>3.94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15.96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8.27</v>
      </c>
      <c r="D74" s="202">
        <v>2.4</v>
      </c>
      <c r="E74" s="202">
        <v>0</v>
      </c>
      <c r="F74" s="202">
        <v>4.1399999999999997</v>
      </c>
      <c r="G74" s="202">
        <v>13.52</v>
      </c>
      <c r="H74" s="202">
        <v>0</v>
      </c>
      <c r="I74" s="202">
        <v>16.84</v>
      </c>
      <c r="J74" s="202">
        <v>0.56000000000000005</v>
      </c>
      <c r="K74" s="202">
        <v>1.9</v>
      </c>
      <c r="L74" s="202">
        <v>2.39</v>
      </c>
      <c r="M74" s="202">
        <v>0</v>
      </c>
      <c r="N74" s="202">
        <v>1.1100000000000001</v>
      </c>
      <c r="O74" s="202">
        <v>1.85</v>
      </c>
      <c r="P74" s="202">
        <v>2.1</v>
      </c>
      <c r="Q74" s="202">
        <v>0</v>
      </c>
      <c r="R74" s="202">
        <v>0</v>
      </c>
      <c r="S74" s="202">
        <v>0</v>
      </c>
      <c r="T74" s="202">
        <v>0</v>
      </c>
      <c r="U74" s="202">
        <v>8.9499999999999993</v>
      </c>
      <c r="V74" s="202">
        <v>0.2</v>
      </c>
      <c r="W74" s="202">
        <v>0.45</v>
      </c>
      <c r="X74" s="202">
        <v>1.38</v>
      </c>
      <c r="Y74" s="202">
        <v>0</v>
      </c>
      <c r="Z74" s="202">
        <v>2.59</v>
      </c>
      <c r="AA74" s="202">
        <v>0.84</v>
      </c>
      <c r="AB74" s="202">
        <v>0</v>
      </c>
      <c r="AC74" s="202">
        <v>12.03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25.23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8.27</v>
      </c>
      <c r="D75" s="202">
        <v>2.4</v>
      </c>
      <c r="E75" s="202">
        <v>0</v>
      </c>
      <c r="F75" s="202">
        <v>4.1399999999999997</v>
      </c>
      <c r="G75" s="202">
        <v>13.52</v>
      </c>
      <c r="H75" s="202">
        <v>0</v>
      </c>
      <c r="I75" s="202">
        <v>16.84</v>
      </c>
      <c r="J75" s="202">
        <v>0.56000000000000005</v>
      </c>
      <c r="K75" s="202">
        <v>17.11</v>
      </c>
      <c r="L75" s="202">
        <v>31.53</v>
      </c>
      <c r="M75" s="202">
        <v>0</v>
      </c>
      <c r="N75" s="202">
        <v>1.1100000000000001</v>
      </c>
      <c r="O75" s="202">
        <v>1.85</v>
      </c>
      <c r="P75" s="202">
        <v>2.1</v>
      </c>
      <c r="Q75" s="202">
        <v>0</v>
      </c>
      <c r="R75" s="202">
        <v>0</v>
      </c>
      <c r="S75" s="202">
        <v>0</v>
      </c>
      <c r="T75" s="202">
        <v>0</v>
      </c>
      <c r="U75" s="202">
        <v>8.9499999999999993</v>
      </c>
      <c r="V75" s="202">
        <v>0.19</v>
      </c>
      <c r="W75" s="202">
        <v>0.48</v>
      </c>
      <c r="X75" s="202">
        <v>1.38</v>
      </c>
      <c r="Y75" s="202">
        <v>0</v>
      </c>
      <c r="Z75" s="202">
        <v>2.59</v>
      </c>
      <c r="AA75" s="202">
        <v>0.84</v>
      </c>
      <c r="AB75" s="202">
        <v>0</v>
      </c>
      <c r="AC75" s="202">
        <v>11.67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25.23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8.27</v>
      </c>
      <c r="D76" s="202">
        <v>2.4</v>
      </c>
      <c r="E76" s="202">
        <v>0</v>
      </c>
      <c r="F76" s="202">
        <v>4.1399999999999997</v>
      </c>
      <c r="G76" s="202">
        <v>13.52</v>
      </c>
      <c r="H76" s="202">
        <v>0</v>
      </c>
      <c r="I76" s="202">
        <v>16.84</v>
      </c>
      <c r="J76" s="202">
        <v>0.56000000000000005</v>
      </c>
      <c r="K76" s="202">
        <v>1.9</v>
      </c>
      <c r="L76" s="202">
        <v>31.53</v>
      </c>
      <c r="M76" s="202">
        <v>0</v>
      </c>
      <c r="N76" s="202">
        <v>1.1100000000000001</v>
      </c>
      <c r="O76" s="202">
        <v>1.85</v>
      </c>
      <c r="P76" s="202">
        <v>2.1</v>
      </c>
      <c r="Q76" s="202">
        <v>0.1</v>
      </c>
      <c r="R76" s="202">
        <v>0.39</v>
      </c>
      <c r="S76" s="202">
        <v>0.24</v>
      </c>
      <c r="T76" s="202">
        <v>0</v>
      </c>
      <c r="U76" s="202">
        <v>8.9499999999999993</v>
      </c>
      <c r="V76" s="202">
        <v>0.19</v>
      </c>
      <c r="W76" s="202">
        <v>0.48</v>
      </c>
      <c r="X76" s="202">
        <v>1.38</v>
      </c>
      <c r="Y76" s="202">
        <v>0</v>
      </c>
      <c r="Z76" s="202">
        <v>2.59</v>
      </c>
      <c r="AA76" s="202">
        <v>0.84</v>
      </c>
      <c r="AB76" s="202">
        <v>0</v>
      </c>
      <c r="AC76" s="202">
        <v>11.67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25.23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8.27</v>
      </c>
      <c r="D77" s="202">
        <v>2.4</v>
      </c>
      <c r="E77" s="202">
        <v>0</v>
      </c>
      <c r="F77" s="202">
        <v>4.1399999999999997</v>
      </c>
      <c r="G77" s="202">
        <v>13.52</v>
      </c>
      <c r="H77" s="202">
        <v>0</v>
      </c>
      <c r="I77" s="202">
        <v>16.84</v>
      </c>
      <c r="J77" s="202">
        <v>0.56000000000000005</v>
      </c>
      <c r="K77" s="202">
        <v>1.9</v>
      </c>
      <c r="L77" s="202">
        <v>35.76</v>
      </c>
      <c r="M77" s="202">
        <v>0</v>
      </c>
      <c r="N77" s="202">
        <v>1.1100000000000001</v>
      </c>
      <c r="O77" s="202">
        <v>1.85</v>
      </c>
      <c r="P77" s="202">
        <v>2.1</v>
      </c>
      <c r="Q77" s="202">
        <v>0.1</v>
      </c>
      <c r="R77" s="202">
        <v>0.39</v>
      </c>
      <c r="S77" s="202">
        <v>0.24</v>
      </c>
      <c r="T77" s="202">
        <v>0</v>
      </c>
      <c r="U77" s="202">
        <v>8.9499999999999993</v>
      </c>
      <c r="V77" s="202">
        <v>0.19</v>
      </c>
      <c r="W77" s="202">
        <v>0.48</v>
      </c>
      <c r="X77" s="202">
        <v>1.38</v>
      </c>
      <c r="Y77" s="202">
        <v>0</v>
      </c>
      <c r="Z77" s="202">
        <v>2.59</v>
      </c>
      <c r="AA77" s="202">
        <v>0.84</v>
      </c>
      <c r="AB77" s="202">
        <v>0</v>
      </c>
      <c r="AC77" s="202">
        <v>11.67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25.55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8.27</v>
      </c>
      <c r="D78" s="202">
        <v>2.4</v>
      </c>
      <c r="E78" s="202">
        <v>0</v>
      </c>
      <c r="F78" s="202">
        <v>4.1399999999999997</v>
      </c>
      <c r="G78" s="202">
        <v>13.52</v>
      </c>
      <c r="H78" s="202">
        <v>0</v>
      </c>
      <c r="I78" s="202">
        <v>16.84</v>
      </c>
      <c r="J78" s="202">
        <v>0.56000000000000005</v>
      </c>
      <c r="K78" s="202">
        <v>1.9</v>
      </c>
      <c r="L78" s="202">
        <v>35.94</v>
      </c>
      <c r="M78" s="202">
        <v>0</v>
      </c>
      <c r="N78" s="202">
        <v>1.1100000000000001</v>
      </c>
      <c r="O78" s="202">
        <v>1.85</v>
      </c>
      <c r="P78" s="202">
        <v>2.1</v>
      </c>
      <c r="Q78" s="202">
        <v>0.1</v>
      </c>
      <c r="R78" s="202">
        <v>0.4</v>
      </c>
      <c r="S78" s="202">
        <v>0.25</v>
      </c>
      <c r="T78" s="202">
        <v>0</v>
      </c>
      <c r="U78" s="202">
        <v>8.9499999999999993</v>
      </c>
      <c r="V78" s="202">
        <v>0.19</v>
      </c>
      <c r="W78" s="202">
        <v>0.42</v>
      </c>
      <c r="X78" s="202">
        <v>1.37</v>
      </c>
      <c r="Y78" s="202">
        <v>0</v>
      </c>
      <c r="Z78" s="202">
        <v>2.59</v>
      </c>
      <c r="AA78" s="202">
        <v>0.84</v>
      </c>
      <c r="AB78" s="202">
        <v>0</v>
      </c>
      <c r="AC78" s="202">
        <v>3.51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16.190000000000001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8.27</v>
      </c>
      <c r="D79" s="202">
        <v>2.4</v>
      </c>
      <c r="E79" s="202">
        <v>0</v>
      </c>
      <c r="F79" s="202">
        <v>4.1399999999999997</v>
      </c>
      <c r="G79" s="202">
        <v>13.52</v>
      </c>
      <c r="H79" s="202">
        <v>0</v>
      </c>
      <c r="I79" s="202">
        <v>16.84</v>
      </c>
      <c r="J79" s="202">
        <v>0.56000000000000005</v>
      </c>
      <c r="K79" s="202">
        <v>25.94</v>
      </c>
      <c r="L79" s="202">
        <v>45.98</v>
      </c>
      <c r="M79" s="202">
        <v>0</v>
      </c>
      <c r="N79" s="202">
        <v>1.1100000000000001</v>
      </c>
      <c r="O79" s="202">
        <v>1.85</v>
      </c>
      <c r="P79" s="202">
        <v>2.1</v>
      </c>
      <c r="Q79" s="202">
        <v>0.1</v>
      </c>
      <c r="R79" s="202">
        <v>0.4</v>
      </c>
      <c r="S79" s="202">
        <v>0.25</v>
      </c>
      <c r="T79" s="202">
        <v>0</v>
      </c>
      <c r="U79" s="202">
        <v>8.9499999999999993</v>
      </c>
      <c r="V79" s="202">
        <v>0.19</v>
      </c>
      <c r="W79" s="202">
        <v>0.42</v>
      </c>
      <c r="X79" s="202">
        <v>1.37</v>
      </c>
      <c r="Y79" s="202">
        <v>0</v>
      </c>
      <c r="Z79" s="202">
        <v>2.59</v>
      </c>
      <c r="AA79" s="202">
        <v>0.84</v>
      </c>
      <c r="AB79" s="202">
        <v>0</v>
      </c>
      <c r="AC79" s="202">
        <v>3.51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16.809999999999999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8.27</v>
      </c>
      <c r="D80" s="202">
        <v>2.4</v>
      </c>
      <c r="E80" s="202">
        <v>0</v>
      </c>
      <c r="F80" s="202">
        <v>4.1399999999999997</v>
      </c>
      <c r="G80" s="202">
        <v>13.52</v>
      </c>
      <c r="H80" s="202">
        <v>0</v>
      </c>
      <c r="I80" s="202">
        <v>16.84</v>
      </c>
      <c r="J80" s="202">
        <v>0.56000000000000005</v>
      </c>
      <c r="K80" s="202">
        <v>25.95</v>
      </c>
      <c r="L80" s="202">
        <v>45.98</v>
      </c>
      <c r="M80" s="202">
        <v>0</v>
      </c>
      <c r="N80" s="202">
        <v>1.1100000000000001</v>
      </c>
      <c r="O80" s="202">
        <v>1.85</v>
      </c>
      <c r="P80" s="202">
        <v>2.1</v>
      </c>
      <c r="Q80" s="202">
        <v>0.1</v>
      </c>
      <c r="R80" s="202">
        <v>0.4</v>
      </c>
      <c r="S80" s="202">
        <v>0.25</v>
      </c>
      <c r="T80" s="202">
        <v>0</v>
      </c>
      <c r="U80" s="202">
        <v>8.9499999999999993</v>
      </c>
      <c r="V80" s="202">
        <v>0.19</v>
      </c>
      <c r="W80" s="202">
        <v>0.42</v>
      </c>
      <c r="X80" s="202">
        <v>1.37</v>
      </c>
      <c r="Y80" s="202">
        <v>0</v>
      </c>
      <c r="Z80" s="202">
        <v>2.59</v>
      </c>
      <c r="AA80" s="202">
        <v>0.84</v>
      </c>
      <c r="AB80" s="202">
        <v>0</v>
      </c>
      <c r="AC80" s="202">
        <v>11.67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25.23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8.27</v>
      </c>
      <c r="D81" s="202">
        <v>2.4</v>
      </c>
      <c r="E81" s="202">
        <v>0</v>
      </c>
      <c r="F81" s="202">
        <v>4.1399999999999997</v>
      </c>
      <c r="G81" s="202">
        <v>13.52</v>
      </c>
      <c r="H81" s="202">
        <v>0</v>
      </c>
      <c r="I81" s="202">
        <v>16.84</v>
      </c>
      <c r="J81" s="202">
        <v>0.56000000000000005</v>
      </c>
      <c r="K81" s="202">
        <v>1.9</v>
      </c>
      <c r="L81" s="202">
        <v>17.079999999999998</v>
      </c>
      <c r="M81" s="202">
        <v>0</v>
      </c>
      <c r="N81" s="202">
        <v>1.1100000000000001</v>
      </c>
      <c r="O81" s="202">
        <v>1.85</v>
      </c>
      <c r="P81" s="202">
        <v>2.1</v>
      </c>
      <c r="Q81" s="202">
        <v>0.1</v>
      </c>
      <c r="R81" s="202">
        <v>0.4</v>
      </c>
      <c r="S81" s="202">
        <v>0.25</v>
      </c>
      <c r="T81" s="202">
        <v>0</v>
      </c>
      <c r="U81" s="202">
        <v>8.9499999999999993</v>
      </c>
      <c r="V81" s="202">
        <v>0.19</v>
      </c>
      <c r="W81" s="202">
        <v>0.42</v>
      </c>
      <c r="X81" s="202">
        <v>1.37</v>
      </c>
      <c r="Y81" s="202">
        <v>0</v>
      </c>
      <c r="Z81" s="202">
        <v>2.59</v>
      </c>
      <c r="AA81" s="202">
        <v>0.84</v>
      </c>
      <c r="AB81" s="202">
        <v>0</v>
      </c>
      <c r="AC81" s="202">
        <v>11.67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25.23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8.27</v>
      </c>
      <c r="D82" s="202">
        <v>2.4</v>
      </c>
      <c r="E82" s="202">
        <v>0</v>
      </c>
      <c r="F82" s="202">
        <v>4.1399999999999997</v>
      </c>
      <c r="G82" s="202">
        <v>13.52</v>
      </c>
      <c r="H82" s="202">
        <v>0</v>
      </c>
      <c r="I82" s="202">
        <v>16.84</v>
      </c>
      <c r="J82" s="202">
        <v>0.56000000000000005</v>
      </c>
      <c r="K82" s="202">
        <v>1.9</v>
      </c>
      <c r="L82" s="202">
        <v>17.079999999999998</v>
      </c>
      <c r="M82" s="202">
        <v>0</v>
      </c>
      <c r="N82" s="202">
        <v>1.1100000000000001</v>
      </c>
      <c r="O82" s="202">
        <v>1.85</v>
      </c>
      <c r="P82" s="202">
        <v>2.1</v>
      </c>
      <c r="Q82" s="202">
        <v>0.1</v>
      </c>
      <c r="R82" s="202">
        <v>0.4</v>
      </c>
      <c r="S82" s="202">
        <v>0.25</v>
      </c>
      <c r="T82" s="202">
        <v>0</v>
      </c>
      <c r="U82" s="202">
        <v>8.9499999999999993</v>
      </c>
      <c r="V82" s="202">
        <v>0.19</v>
      </c>
      <c r="W82" s="202">
        <v>0.42</v>
      </c>
      <c r="X82" s="202">
        <v>1.37</v>
      </c>
      <c r="Y82" s="202">
        <v>0</v>
      </c>
      <c r="Z82" s="202">
        <v>2.59</v>
      </c>
      <c r="AA82" s="202">
        <v>0.84</v>
      </c>
      <c r="AB82" s="202">
        <v>0</v>
      </c>
      <c r="AC82" s="202">
        <v>11.67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25.23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8.27</v>
      </c>
      <c r="D83" s="202">
        <v>2.4</v>
      </c>
      <c r="E83" s="202">
        <v>0</v>
      </c>
      <c r="F83" s="202">
        <v>4.1399999999999997</v>
      </c>
      <c r="G83" s="202">
        <v>13.52</v>
      </c>
      <c r="H83" s="202">
        <v>0</v>
      </c>
      <c r="I83" s="202">
        <v>16.84</v>
      </c>
      <c r="J83" s="202">
        <v>0.56000000000000005</v>
      </c>
      <c r="K83" s="202">
        <v>1.9</v>
      </c>
      <c r="L83" s="202">
        <v>2.39</v>
      </c>
      <c r="M83" s="202">
        <v>0</v>
      </c>
      <c r="N83" s="202">
        <v>1.1100000000000001</v>
      </c>
      <c r="O83" s="202">
        <v>1.85</v>
      </c>
      <c r="P83" s="202">
        <v>2.1</v>
      </c>
      <c r="Q83" s="202">
        <v>0.1</v>
      </c>
      <c r="R83" s="202">
        <v>0.4</v>
      </c>
      <c r="S83" s="202">
        <v>0.25</v>
      </c>
      <c r="T83" s="202">
        <v>0</v>
      </c>
      <c r="U83" s="202">
        <v>8.9499999999999993</v>
      </c>
      <c r="V83" s="202">
        <v>0.19</v>
      </c>
      <c r="W83" s="202">
        <v>0.42</v>
      </c>
      <c r="X83" s="202">
        <v>1.37</v>
      </c>
      <c r="Y83" s="202">
        <v>0</v>
      </c>
      <c r="Z83" s="202">
        <v>2.59</v>
      </c>
      <c r="AA83" s="202">
        <v>0.84</v>
      </c>
      <c r="AB83" s="202">
        <v>0</v>
      </c>
      <c r="AC83" s="202">
        <v>11.67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25.23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8.27</v>
      </c>
      <c r="D84" s="202">
        <v>2.4</v>
      </c>
      <c r="E84" s="202">
        <v>0</v>
      </c>
      <c r="F84" s="202">
        <v>4.1399999999999997</v>
      </c>
      <c r="G84" s="202">
        <v>13.52</v>
      </c>
      <c r="H84" s="202">
        <v>0</v>
      </c>
      <c r="I84" s="202">
        <v>16.84</v>
      </c>
      <c r="J84" s="202">
        <v>0.56000000000000005</v>
      </c>
      <c r="K84" s="202">
        <v>1.9</v>
      </c>
      <c r="L84" s="202">
        <v>2.39</v>
      </c>
      <c r="M84" s="202">
        <v>0</v>
      </c>
      <c r="N84" s="202">
        <v>1.1100000000000001</v>
      </c>
      <c r="O84" s="202">
        <v>1.85</v>
      </c>
      <c r="P84" s="202">
        <v>2.1</v>
      </c>
      <c r="Q84" s="202">
        <v>0.1</v>
      </c>
      <c r="R84" s="202">
        <v>0.4</v>
      </c>
      <c r="S84" s="202">
        <v>0.25</v>
      </c>
      <c r="T84" s="202">
        <v>0</v>
      </c>
      <c r="U84" s="202">
        <v>8.9499999999999993</v>
      </c>
      <c r="V84" s="202">
        <v>0.19</v>
      </c>
      <c r="W84" s="202">
        <v>0.42</v>
      </c>
      <c r="X84" s="202">
        <v>1.37</v>
      </c>
      <c r="Y84" s="202">
        <v>0</v>
      </c>
      <c r="Z84" s="202">
        <v>2.59</v>
      </c>
      <c r="AA84" s="202">
        <v>0.84</v>
      </c>
      <c r="AB84" s="202">
        <v>0</v>
      </c>
      <c r="AC84" s="202">
        <v>11.67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25.23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8.27</v>
      </c>
      <c r="D85" s="202">
        <v>2.4</v>
      </c>
      <c r="E85" s="202">
        <v>0</v>
      </c>
      <c r="F85" s="202">
        <v>4.1399999999999997</v>
      </c>
      <c r="G85" s="202">
        <v>13.52</v>
      </c>
      <c r="H85" s="202">
        <v>0</v>
      </c>
      <c r="I85" s="202">
        <v>16.84</v>
      </c>
      <c r="J85" s="202">
        <v>0.56000000000000005</v>
      </c>
      <c r="K85" s="202">
        <v>1.9</v>
      </c>
      <c r="L85" s="202">
        <v>2.39</v>
      </c>
      <c r="M85" s="202">
        <v>0</v>
      </c>
      <c r="N85" s="202">
        <v>1.1100000000000001</v>
      </c>
      <c r="O85" s="202">
        <v>1.85</v>
      </c>
      <c r="P85" s="202">
        <v>2.1</v>
      </c>
      <c r="Q85" s="202">
        <v>0.1</v>
      </c>
      <c r="R85" s="202">
        <v>0.4</v>
      </c>
      <c r="S85" s="202">
        <v>0.25</v>
      </c>
      <c r="T85" s="202">
        <v>0</v>
      </c>
      <c r="U85" s="202">
        <v>8.9499999999999993</v>
      </c>
      <c r="V85" s="202">
        <v>0.19</v>
      </c>
      <c r="W85" s="202">
        <v>0.42</v>
      </c>
      <c r="X85" s="202">
        <v>1.37</v>
      </c>
      <c r="Y85" s="202">
        <v>0</v>
      </c>
      <c r="Z85" s="202">
        <v>2.59</v>
      </c>
      <c r="AA85" s="202">
        <v>0.84</v>
      </c>
      <c r="AB85" s="202">
        <v>0</v>
      </c>
      <c r="AC85" s="202">
        <v>11.67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25.23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8.27</v>
      </c>
      <c r="D86" s="202">
        <v>2.4</v>
      </c>
      <c r="E86" s="202">
        <v>0</v>
      </c>
      <c r="F86" s="202">
        <v>4.1399999999999997</v>
      </c>
      <c r="G86" s="202">
        <v>13.52</v>
      </c>
      <c r="H86" s="202">
        <v>0</v>
      </c>
      <c r="I86" s="202">
        <v>16.84</v>
      </c>
      <c r="J86" s="202">
        <v>0.56000000000000005</v>
      </c>
      <c r="K86" s="202">
        <v>1.9</v>
      </c>
      <c r="L86" s="202">
        <v>2.39</v>
      </c>
      <c r="M86" s="202">
        <v>0</v>
      </c>
      <c r="N86" s="202">
        <v>1.1100000000000001</v>
      </c>
      <c r="O86" s="202">
        <v>1.85</v>
      </c>
      <c r="P86" s="202">
        <v>2.1</v>
      </c>
      <c r="Q86" s="202">
        <v>0.1</v>
      </c>
      <c r="R86" s="202">
        <v>0.4</v>
      </c>
      <c r="S86" s="202">
        <v>0.25</v>
      </c>
      <c r="T86" s="202">
        <v>0</v>
      </c>
      <c r="U86" s="202">
        <v>8.9499999999999993</v>
      </c>
      <c r="V86" s="202">
        <v>0.19</v>
      </c>
      <c r="W86" s="202">
        <v>0.42</v>
      </c>
      <c r="X86" s="202">
        <v>1.37</v>
      </c>
      <c r="Y86" s="202">
        <v>0</v>
      </c>
      <c r="Z86" s="202">
        <v>2.59</v>
      </c>
      <c r="AA86" s="202">
        <v>0.84</v>
      </c>
      <c r="AB86" s="202">
        <v>0</v>
      </c>
      <c r="AC86" s="202">
        <v>11.67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25.23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8.27</v>
      </c>
      <c r="D87" s="202">
        <v>2.4</v>
      </c>
      <c r="E87" s="202">
        <v>0</v>
      </c>
      <c r="F87" s="202">
        <v>4.1399999999999997</v>
      </c>
      <c r="G87" s="202">
        <v>13.52</v>
      </c>
      <c r="H87" s="202">
        <v>0</v>
      </c>
      <c r="I87" s="202">
        <v>16.84</v>
      </c>
      <c r="J87" s="202">
        <v>0.56000000000000005</v>
      </c>
      <c r="K87" s="202">
        <v>1.9</v>
      </c>
      <c r="L87" s="202">
        <v>45.98</v>
      </c>
      <c r="M87" s="202">
        <v>0</v>
      </c>
      <c r="N87" s="202">
        <v>1.1100000000000001</v>
      </c>
      <c r="O87" s="202">
        <v>1.85</v>
      </c>
      <c r="P87" s="202">
        <v>2.1</v>
      </c>
      <c r="Q87" s="202">
        <v>0.1</v>
      </c>
      <c r="R87" s="202">
        <v>0.4</v>
      </c>
      <c r="S87" s="202">
        <v>0.25</v>
      </c>
      <c r="T87" s="202">
        <v>0</v>
      </c>
      <c r="U87" s="202">
        <v>8.9499999999999993</v>
      </c>
      <c r="V87" s="202">
        <v>0.19</v>
      </c>
      <c r="W87" s="202">
        <v>0.42</v>
      </c>
      <c r="X87" s="202">
        <v>1.37</v>
      </c>
      <c r="Y87" s="202">
        <v>0</v>
      </c>
      <c r="Z87" s="202">
        <v>4.26</v>
      </c>
      <c r="AA87" s="202">
        <v>0.84</v>
      </c>
      <c r="AB87" s="202">
        <v>0</v>
      </c>
      <c r="AC87" s="202">
        <v>11.67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25.23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8.27</v>
      </c>
      <c r="D88" s="202">
        <v>2.4</v>
      </c>
      <c r="E88" s="202">
        <v>0</v>
      </c>
      <c r="F88" s="202">
        <v>4.1399999999999997</v>
      </c>
      <c r="G88" s="202">
        <v>13.52</v>
      </c>
      <c r="H88" s="202">
        <v>0</v>
      </c>
      <c r="I88" s="202">
        <v>16.84</v>
      </c>
      <c r="J88" s="202">
        <v>0.56000000000000005</v>
      </c>
      <c r="K88" s="202">
        <v>1.9</v>
      </c>
      <c r="L88" s="202">
        <v>45.98</v>
      </c>
      <c r="M88" s="202">
        <v>0</v>
      </c>
      <c r="N88" s="202">
        <v>1.1100000000000001</v>
      </c>
      <c r="O88" s="202">
        <v>1.85</v>
      </c>
      <c r="P88" s="202">
        <v>2.1</v>
      </c>
      <c r="Q88" s="202">
        <v>0.1</v>
      </c>
      <c r="R88" s="202">
        <v>0.4</v>
      </c>
      <c r="S88" s="202">
        <v>0.25</v>
      </c>
      <c r="T88" s="202">
        <v>0</v>
      </c>
      <c r="U88" s="202">
        <v>8.9499999999999993</v>
      </c>
      <c r="V88" s="202">
        <v>0.19</v>
      </c>
      <c r="W88" s="202">
        <v>0.42</v>
      </c>
      <c r="X88" s="202">
        <v>1.37</v>
      </c>
      <c r="Y88" s="202">
        <v>0</v>
      </c>
      <c r="Z88" s="202">
        <v>4.26</v>
      </c>
      <c r="AA88" s="202">
        <v>0.84</v>
      </c>
      <c r="AB88" s="202">
        <v>0</v>
      </c>
      <c r="AC88" s="202">
        <v>11.32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25.23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8.27</v>
      </c>
      <c r="D89" s="202">
        <v>2.4</v>
      </c>
      <c r="E89" s="202">
        <v>0</v>
      </c>
      <c r="F89" s="202">
        <v>4.1399999999999997</v>
      </c>
      <c r="G89" s="202">
        <v>13.52</v>
      </c>
      <c r="H89" s="202">
        <v>0</v>
      </c>
      <c r="I89" s="202">
        <v>16.84</v>
      </c>
      <c r="J89" s="202">
        <v>0.56000000000000005</v>
      </c>
      <c r="K89" s="202">
        <v>1.9</v>
      </c>
      <c r="L89" s="202">
        <v>45.98</v>
      </c>
      <c r="M89" s="202">
        <v>0</v>
      </c>
      <c r="N89" s="202">
        <v>1.1100000000000001</v>
      </c>
      <c r="O89" s="202">
        <v>1.85</v>
      </c>
      <c r="P89" s="202">
        <v>2.1</v>
      </c>
      <c r="Q89" s="202">
        <v>0.1</v>
      </c>
      <c r="R89" s="202">
        <v>0.4</v>
      </c>
      <c r="S89" s="202">
        <v>0.25</v>
      </c>
      <c r="T89" s="202">
        <v>0</v>
      </c>
      <c r="U89" s="202">
        <v>8.9499999999999993</v>
      </c>
      <c r="V89" s="202">
        <v>0.19</v>
      </c>
      <c r="W89" s="202">
        <v>0.42</v>
      </c>
      <c r="X89" s="202">
        <v>1.37</v>
      </c>
      <c r="Y89" s="202">
        <v>0</v>
      </c>
      <c r="Z89" s="202">
        <v>32.15</v>
      </c>
      <c r="AA89" s="202">
        <v>0.84</v>
      </c>
      <c r="AB89" s="202">
        <v>0</v>
      </c>
      <c r="AC89" s="202">
        <v>11.32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25.23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8.27</v>
      </c>
      <c r="D90" s="202">
        <v>2.4</v>
      </c>
      <c r="E90" s="202">
        <v>0</v>
      </c>
      <c r="F90" s="202">
        <v>4.1399999999999997</v>
      </c>
      <c r="G90" s="202">
        <v>13.52</v>
      </c>
      <c r="H90" s="202">
        <v>0</v>
      </c>
      <c r="I90" s="202">
        <v>16.84</v>
      </c>
      <c r="J90" s="202">
        <v>0.56000000000000005</v>
      </c>
      <c r="K90" s="202">
        <v>1.9</v>
      </c>
      <c r="L90" s="202">
        <v>45.98</v>
      </c>
      <c r="M90" s="202">
        <v>0</v>
      </c>
      <c r="N90" s="202">
        <v>1.1100000000000001</v>
      </c>
      <c r="O90" s="202">
        <v>1.85</v>
      </c>
      <c r="P90" s="202">
        <v>2.1</v>
      </c>
      <c r="Q90" s="202">
        <v>0.1</v>
      </c>
      <c r="R90" s="202">
        <v>0.4</v>
      </c>
      <c r="S90" s="202">
        <v>0.25</v>
      </c>
      <c r="T90" s="202">
        <v>0</v>
      </c>
      <c r="U90" s="202">
        <v>8.9499999999999993</v>
      </c>
      <c r="V90" s="202">
        <v>0.19</v>
      </c>
      <c r="W90" s="202">
        <v>0.42</v>
      </c>
      <c r="X90" s="202">
        <v>1.37</v>
      </c>
      <c r="Y90" s="202">
        <v>0</v>
      </c>
      <c r="Z90" s="202">
        <v>32.15</v>
      </c>
      <c r="AA90" s="202">
        <v>0.84</v>
      </c>
      <c r="AB90" s="202">
        <v>0</v>
      </c>
      <c r="AC90" s="202">
        <v>11.32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25.23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8.27</v>
      </c>
      <c r="D91" s="202">
        <v>2.4</v>
      </c>
      <c r="E91" s="202">
        <v>0</v>
      </c>
      <c r="F91" s="202">
        <v>4.1399999999999997</v>
      </c>
      <c r="G91" s="202">
        <v>13.52</v>
      </c>
      <c r="H91" s="202">
        <v>0</v>
      </c>
      <c r="I91" s="202">
        <v>16.84</v>
      </c>
      <c r="J91" s="202">
        <v>0.56000000000000005</v>
      </c>
      <c r="K91" s="202">
        <v>1.9</v>
      </c>
      <c r="L91" s="202">
        <v>45.98</v>
      </c>
      <c r="M91" s="202">
        <v>0</v>
      </c>
      <c r="N91" s="202">
        <v>1.1100000000000001</v>
      </c>
      <c r="O91" s="202">
        <v>1.85</v>
      </c>
      <c r="P91" s="202">
        <v>2.1</v>
      </c>
      <c r="Q91" s="202">
        <v>0.1</v>
      </c>
      <c r="R91" s="202">
        <v>0.4</v>
      </c>
      <c r="S91" s="202">
        <v>0.25</v>
      </c>
      <c r="T91" s="202">
        <v>0</v>
      </c>
      <c r="U91" s="202">
        <v>8.9499999999999993</v>
      </c>
      <c r="V91" s="202">
        <v>0.19</v>
      </c>
      <c r="W91" s="202">
        <v>0.42</v>
      </c>
      <c r="X91" s="202">
        <v>1.37</v>
      </c>
      <c r="Y91" s="202">
        <v>0</v>
      </c>
      <c r="Z91" s="202">
        <v>32.15</v>
      </c>
      <c r="AA91" s="202">
        <v>0.84</v>
      </c>
      <c r="AB91" s="202">
        <v>0</v>
      </c>
      <c r="AC91" s="202">
        <v>11.32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25.23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8.27</v>
      </c>
      <c r="D92" s="202">
        <v>2.4</v>
      </c>
      <c r="E92" s="202">
        <v>0</v>
      </c>
      <c r="F92" s="202">
        <v>4.1399999999999997</v>
      </c>
      <c r="G92" s="202">
        <v>13.52</v>
      </c>
      <c r="H92" s="202">
        <v>0</v>
      </c>
      <c r="I92" s="202">
        <v>16.84</v>
      </c>
      <c r="J92" s="202">
        <v>0.56000000000000005</v>
      </c>
      <c r="K92" s="202">
        <v>1.9</v>
      </c>
      <c r="L92" s="202">
        <v>45.98</v>
      </c>
      <c r="M92" s="202">
        <v>0</v>
      </c>
      <c r="N92" s="202">
        <v>1.1100000000000001</v>
      </c>
      <c r="O92" s="202">
        <v>1.85</v>
      </c>
      <c r="P92" s="202">
        <v>2.1</v>
      </c>
      <c r="Q92" s="202">
        <v>0.1</v>
      </c>
      <c r="R92" s="202">
        <v>0.4</v>
      </c>
      <c r="S92" s="202">
        <v>0.25</v>
      </c>
      <c r="T92" s="202">
        <v>0</v>
      </c>
      <c r="U92" s="202">
        <v>8.9499999999999993</v>
      </c>
      <c r="V92" s="202">
        <v>0.19</v>
      </c>
      <c r="W92" s="202">
        <v>0.42</v>
      </c>
      <c r="X92" s="202">
        <v>1.37</v>
      </c>
      <c r="Y92" s="202">
        <v>0</v>
      </c>
      <c r="Z92" s="202">
        <v>32.15</v>
      </c>
      <c r="AA92" s="202">
        <v>0.84</v>
      </c>
      <c r="AB92" s="202">
        <v>0</v>
      </c>
      <c r="AC92" s="202">
        <v>11.32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25.23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8.27</v>
      </c>
      <c r="D93" s="202">
        <v>2.4</v>
      </c>
      <c r="E93" s="202">
        <v>0</v>
      </c>
      <c r="F93" s="202">
        <v>4.1399999999999997</v>
      </c>
      <c r="G93" s="202">
        <v>13.52</v>
      </c>
      <c r="H93" s="202">
        <v>0</v>
      </c>
      <c r="I93" s="202">
        <v>16.84</v>
      </c>
      <c r="J93" s="202">
        <v>0.56000000000000005</v>
      </c>
      <c r="K93" s="202">
        <v>1.9</v>
      </c>
      <c r="L93" s="202">
        <v>45.98</v>
      </c>
      <c r="M93" s="202">
        <v>0</v>
      </c>
      <c r="N93" s="202">
        <v>1.1100000000000001</v>
      </c>
      <c r="O93" s="202">
        <v>1.85</v>
      </c>
      <c r="P93" s="202">
        <v>2.1</v>
      </c>
      <c r="Q93" s="202">
        <v>0.1</v>
      </c>
      <c r="R93" s="202">
        <v>0.4</v>
      </c>
      <c r="S93" s="202">
        <v>0.25</v>
      </c>
      <c r="T93" s="202">
        <v>0</v>
      </c>
      <c r="U93" s="202">
        <v>8.9499999999999993</v>
      </c>
      <c r="V93" s="202">
        <v>0.19</v>
      </c>
      <c r="W93" s="202">
        <v>0.42</v>
      </c>
      <c r="X93" s="202">
        <v>1.37</v>
      </c>
      <c r="Y93" s="202">
        <v>0</v>
      </c>
      <c r="Z93" s="202">
        <v>32.15</v>
      </c>
      <c r="AA93" s="202">
        <v>0.84</v>
      </c>
      <c r="AB93" s="202">
        <v>0</v>
      </c>
      <c r="AC93" s="202">
        <v>11.32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25.23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8.27</v>
      </c>
      <c r="D94" s="202">
        <v>2.4</v>
      </c>
      <c r="E94" s="202">
        <v>0</v>
      </c>
      <c r="F94" s="202">
        <v>4.1399999999999997</v>
      </c>
      <c r="G94" s="202">
        <v>13.52</v>
      </c>
      <c r="H94" s="202">
        <v>0</v>
      </c>
      <c r="I94" s="202">
        <v>16.84</v>
      </c>
      <c r="J94" s="202">
        <v>0.56000000000000005</v>
      </c>
      <c r="K94" s="202">
        <v>1.9</v>
      </c>
      <c r="L94" s="202">
        <v>45.98</v>
      </c>
      <c r="M94" s="202">
        <v>0</v>
      </c>
      <c r="N94" s="202">
        <v>1.1100000000000001</v>
      </c>
      <c r="O94" s="202">
        <v>1.85</v>
      </c>
      <c r="P94" s="202">
        <v>2.1</v>
      </c>
      <c r="Q94" s="202">
        <v>0.1</v>
      </c>
      <c r="R94" s="202">
        <v>0.4</v>
      </c>
      <c r="S94" s="202">
        <v>0.25</v>
      </c>
      <c r="T94" s="202">
        <v>0</v>
      </c>
      <c r="U94" s="202">
        <v>8.9499999999999993</v>
      </c>
      <c r="V94" s="202">
        <v>0.19</v>
      </c>
      <c r="W94" s="202">
        <v>0.42</v>
      </c>
      <c r="X94" s="202">
        <v>1.37</v>
      </c>
      <c r="Y94" s="202">
        <v>0</v>
      </c>
      <c r="Z94" s="202">
        <v>32.15</v>
      </c>
      <c r="AA94" s="202">
        <v>0.84</v>
      </c>
      <c r="AB94" s="202">
        <v>0</v>
      </c>
      <c r="AC94" s="202">
        <v>11.32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25.23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8.27</v>
      </c>
      <c r="D95" s="202">
        <v>2.4</v>
      </c>
      <c r="E95" s="202">
        <v>0</v>
      </c>
      <c r="F95" s="202">
        <v>4.1399999999999997</v>
      </c>
      <c r="G95" s="202">
        <v>13.52</v>
      </c>
      <c r="H95" s="202">
        <v>0</v>
      </c>
      <c r="I95" s="202">
        <v>16.84</v>
      </c>
      <c r="J95" s="202">
        <v>0.56000000000000005</v>
      </c>
      <c r="K95" s="202">
        <v>1.9</v>
      </c>
      <c r="L95" s="202">
        <v>45.98</v>
      </c>
      <c r="M95" s="202">
        <v>0</v>
      </c>
      <c r="N95" s="202">
        <v>1.1100000000000001</v>
      </c>
      <c r="O95" s="202">
        <v>1.85</v>
      </c>
      <c r="P95" s="202">
        <v>2.1</v>
      </c>
      <c r="Q95" s="202">
        <v>0.1</v>
      </c>
      <c r="R95" s="202">
        <v>0.4</v>
      </c>
      <c r="S95" s="202">
        <v>0.25</v>
      </c>
      <c r="T95" s="202">
        <v>0</v>
      </c>
      <c r="U95" s="202">
        <v>8.9499999999999993</v>
      </c>
      <c r="V95" s="202">
        <v>0.19</v>
      </c>
      <c r="W95" s="202">
        <v>0.42</v>
      </c>
      <c r="X95" s="202">
        <v>1.37</v>
      </c>
      <c r="Y95" s="202">
        <v>0</v>
      </c>
      <c r="Z95" s="202">
        <v>32.15</v>
      </c>
      <c r="AA95" s="202">
        <v>0.84</v>
      </c>
      <c r="AB95" s="202">
        <v>0</v>
      </c>
      <c r="AC95" s="202">
        <v>11.32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25.23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8.27</v>
      </c>
      <c r="D96" s="202">
        <v>2.4</v>
      </c>
      <c r="E96" s="202">
        <v>0</v>
      </c>
      <c r="F96" s="202">
        <v>4.1399999999999997</v>
      </c>
      <c r="G96" s="202">
        <v>13.52</v>
      </c>
      <c r="H96" s="202">
        <v>0</v>
      </c>
      <c r="I96" s="202">
        <v>16.84</v>
      </c>
      <c r="J96" s="202">
        <v>0.56000000000000005</v>
      </c>
      <c r="K96" s="202">
        <v>1.9</v>
      </c>
      <c r="L96" s="202">
        <v>45.98</v>
      </c>
      <c r="M96" s="202">
        <v>0</v>
      </c>
      <c r="N96" s="202">
        <v>1.1100000000000001</v>
      </c>
      <c r="O96" s="202">
        <v>1.85</v>
      </c>
      <c r="P96" s="202">
        <v>2.1</v>
      </c>
      <c r="Q96" s="202">
        <v>0.1</v>
      </c>
      <c r="R96" s="202">
        <v>0.4</v>
      </c>
      <c r="S96" s="202">
        <v>0.25</v>
      </c>
      <c r="T96" s="202">
        <v>0</v>
      </c>
      <c r="U96" s="202">
        <v>8.9499999999999993</v>
      </c>
      <c r="V96" s="202">
        <v>0.19</v>
      </c>
      <c r="W96" s="202">
        <v>0.42</v>
      </c>
      <c r="X96" s="202">
        <v>1.37</v>
      </c>
      <c r="Y96" s="202">
        <v>0</v>
      </c>
      <c r="Z96" s="202">
        <v>32.15</v>
      </c>
      <c r="AA96" s="202">
        <v>0.84</v>
      </c>
      <c r="AB96" s="202">
        <v>0</v>
      </c>
      <c r="AC96" s="202">
        <v>11.32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25.23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8.27</v>
      </c>
      <c r="D97" s="202">
        <v>2.4</v>
      </c>
      <c r="E97" s="202">
        <v>0</v>
      </c>
      <c r="F97" s="202">
        <v>4.1399999999999997</v>
      </c>
      <c r="G97" s="202">
        <v>13.52</v>
      </c>
      <c r="H97" s="202">
        <v>0</v>
      </c>
      <c r="I97" s="202">
        <v>16.84</v>
      </c>
      <c r="J97" s="202">
        <v>0.56000000000000005</v>
      </c>
      <c r="K97" s="202">
        <v>1.9</v>
      </c>
      <c r="L97" s="202">
        <v>45.98</v>
      </c>
      <c r="M97" s="202">
        <v>0</v>
      </c>
      <c r="N97" s="202">
        <v>1.1100000000000001</v>
      </c>
      <c r="O97" s="202">
        <v>1.85</v>
      </c>
      <c r="P97" s="202">
        <v>2.1</v>
      </c>
      <c r="Q97" s="202">
        <v>0.1</v>
      </c>
      <c r="R97" s="202">
        <v>0.4</v>
      </c>
      <c r="S97" s="202">
        <v>0.25</v>
      </c>
      <c r="T97" s="202">
        <v>0</v>
      </c>
      <c r="U97" s="202">
        <v>8.9499999999999993</v>
      </c>
      <c r="V97" s="202">
        <v>0.19</v>
      </c>
      <c r="W97" s="202">
        <v>0.42</v>
      </c>
      <c r="X97" s="202">
        <v>1.37</v>
      </c>
      <c r="Y97" s="202">
        <v>0</v>
      </c>
      <c r="Z97" s="202">
        <v>32.15</v>
      </c>
      <c r="AA97" s="202">
        <v>0.84</v>
      </c>
      <c r="AB97" s="202">
        <v>0</v>
      </c>
      <c r="AC97" s="202">
        <v>11.32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25.23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8.27</v>
      </c>
      <c r="D98" s="202">
        <v>2.4</v>
      </c>
      <c r="E98" s="202">
        <v>0</v>
      </c>
      <c r="F98" s="202">
        <v>4.1399999999999997</v>
      </c>
      <c r="G98" s="202">
        <v>13.52</v>
      </c>
      <c r="H98" s="202">
        <v>0</v>
      </c>
      <c r="I98" s="202">
        <v>16.84</v>
      </c>
      <c r="J98" s="202">
        <v>0.56000000000000005</v>
      </c>
      <c r="K98" s="202">
        <v>1.9</v>
      </c>
      <c r="L98" s="202">
        <v>45.98</v>
      </c>
      <c r="M98" s="202">
        <v>0</v>
      </c>
      <c r="N98" s="202">
        <v>1.1100000000000001</v>
      </c>
      <c r="O98" s="202">
        <v>1.85</v>
      </c>
      <c r="P98" s="202">
        <v>2.1</v>
      </c>
      <c r="Q98" s="202">
        <v>0.1</v>
      </c>
      <c r="R98" s="202">
        <v>0.4</v>
      </c>
      <c r="S98" s="202">
        <v>0.25</v>
      </c>
      <c r="T98" s="202">
        <v>0</v>
      </c>
      <c r="U98" s="202">
        <v>8.9499999999999993</v>
      </c>
      <c r="V98" s="202">
        <v>0.19</v>
      </c>
      <c r="W98" s="202">
        <v>0.42</v>
      </c>
      <c r="X98" s="202">
        <v>1.37</v>
      </c>
      <c r="Y98" s="202">
        <v>0</v>
      </c>
      <c r="Z98" s="202">
        <v>32.15</v>
      </c>
      <c r="AA98" s="202">
        <v>0.84</v>
      </c>
      <c r="AB98" s="202">
        <v>0</v>
      </c>
      <c r="AC98" s="202">
        <v>11.32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25.23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0.19072999999999973</v>
      </c>
      <c r="D99">
        <f t="shared" si="0"/>
        <v>5.5200000000000089E-2</v>
      </c>
      <c r="E99">
        <f t="shared" si="0"/>
        <v>0</v>
      </c>
      <c r="F99">
        <f t="shared" si="0"/>
        <v>9.9359999999999782E-2</v>
      </c>
      <c r="G99">
        <f t="shared" si="0"/>
        <v>0.32447999999999966</v>
      </c>
      <c r="H99">
        <f t="shared" si="0"/>
        <v>0</v>
      </c>
      <c r="I99">
        <f t="shared" si="0"/>
        <v>0.40415999999999941</v>
      </c>
      <c r="J99">
        <f t="shared" si="0"/>
        <v>1.3440000000000016E-2</v>
      </c>
      <c r="K99">
        <f t="shared" si="0"/>
        <v>0.24811249999999974</v>
      </c>
      <c r="L99">
        <f t="shared" si="0"/>
        <v>0.58766500000000021</v>
      </c>
      <c r="M99">
        <f t="shared" si="0"/>
        <v>0</v>
      </c>
      <c r="N99">
        <f t="shared" si="0"/>
        <v>2.663999999999999E-2</v>
      </c>
      <c r="O99">
        <f t="shared" si="0"/>
        <v>4.4399999999999919E-2</v>
      </c>
      <c r="P99">
        <f t="shared" si="0"/>
        <v>5.2234999999999955E-2</v>
      </c>
      <c r="Q99">
        <f t="shared" si="0"/>
        <v>8.5525000000000063E-3</v>
      </c>
      <c r="R99">
        <f t="shared" si="0"/>
        <v>3.1867500000000035E-2</v>
      </c>
      <c r="S99">
        <f t="shared" si="0"/>
        <v>1.9792500000000001E-2</v>
      </c>
      <c r="T99">
        <f t="shared" si="0"/>
        <v>0</v>
      </c>
      <c r="U99">
        <f t="shared" si="0"/>
        <v>0.21480000000000032</v>
      </c>
      <c r="V99">
        <f t="shared" si="0"/>
        <v>3.0029999999999973E-2</v>
      </c>
      <c r="W99">
        <f t="shared" si="0"/>
        <v>4.2884999999999923E-2</v>
      </c>
      <c r="X99">
        <f t="shared" si="0"/>
        <v>9.9110000000000018E-2</v>
      </c>
      <c r="Y99">
        <f t="shared" si="0"/>
        <v>0</v>
      </c>
      <c r="Z99">
        <f t="shared" si="0"/>
        <v>0.46837000000000012</v>
      </c>
      <c r="AA99">
        <f t="shared" si="0"/>
        <v>2.0805000000000046E-2</v>
      </c>
      <c r="AB99">
        <f t="shared" si="0"/>
        <v>0</v>
      </c>
      <c r="AC99">
        <f t="shared" si="0"/>
        <v>0.24074250000000016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0.55782000000000032</v>
      </c>
      <c r="AJ99">
        <f t="shared" si="0"/>
        <v>0</v>
      </c>
      <c r="AK99">
        <f t="shared" si="0"/>
        <v>5.7897499999999991E-2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11.82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11.82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11.82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11.82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10.62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11.82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9.82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9.9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9.8000000000000007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9.8000000000000007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10.220000000000001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11.82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11.82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11.82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11.82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11.82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9.86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10.44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10.44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10.44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10.44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10.44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9.86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9.77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9.77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9.77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9.77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9.77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9.27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9.27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9.27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9.27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9.27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9.27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9.2100000000000009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9.2100000000000009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9.2100000000000009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9.2100000000000009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9.2100000000000009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9.2100000000000009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9.2100000000000009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9.2100000000000009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9.2100000000000009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9.2100000000000009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9.2100000000000009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9.2100000000000009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9.2100000000000009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9.2100000000000009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9.2100000000000009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9.2100000000000009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9.27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9.27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9.27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9.27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9.27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9.27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11.64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11.64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10.15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9.51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9.51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9.51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9.64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11.64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10.23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9.67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9.67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9.67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9.59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9.59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9.59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9.59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9.59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9.59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9.59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9.59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9.59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9.59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9.59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9.59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9.59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9.59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9.59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9.59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0.23811250000000009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2.46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53.27</v>
      </c>
      <c r="AJ3" s="202">
        <v>0</v>
      </c>
      <c r="AK3" s="202">
        <v>1.98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2.46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53.27</v>
      </c>
      <c r="AJ4" s="202">
        <v>0</v>
      </c>
      <c r="AK4" s="202">
        <v>1.98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2.42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53.27</v>
      </c>
      <c r="AJ5" s="202">
        <v>0</v>
      </c>
      <c r="AK5" s="202">
        <v>1.98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2.42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53.27</v>
      </c>
      <c r="AJ6" s="202">
        <v>0</v>
      </c>
      <c r="AK6" s="202">
        <v>1.98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2.42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53.12</v>
      </c>
      <c r="AJ7" s="202">
        <v>0</v>
      </c>
      <c r="AK7" s="202">
        <v>1.98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2.46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52.9</v>
      </c>
      <c r="AJ8" s="202">
        <v>0</v>
      </c>
      <c r="AK8" s="202">
        <v>1.98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49.09</v>
      </c>
      <c r="AJ9" s="202">
        <v>0</v>
      </c>
      <c r="AK9" s="202">
        <v>1.98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49.09</v>
      </c>
      <c r="AJ10" s="202">
        <v>0</v>
      </c>
      <c r="AK10" s="202">
        <v>1.98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49.09</v>
      </c>
      <c r="AJ11" s="202">
        <v>0</v>
      </c>
      <c r="AK11" s="202">
        <v>1.98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49.09</v>
      </c>
      <c r="AJ12" s="202">
        <v>0</v>
      </c>
      <c r="AK12" s="202">
        <v>1.98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49.09</v>
      </c>
      <c r="AJ13" s="202">
        <v>0</v>
      </c>
      <c r="AK13" s="202">
        <v>1.98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49.09</v>
      </c>
      <c r="AJ14" s="202">
        <v>0</v>
      </c>
      <c r="AK14" s="202">
        <v>1.98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49.09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49.09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49.09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49.09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48.98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48.98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49.09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49.09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49.09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49.09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2.35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51.1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2.35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50.85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2.35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50.99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2.35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51.13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2.35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51.26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2.35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51.39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49.28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49.09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49.09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49.09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49.09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49.09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49.28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48.84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48.84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48.84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48.84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48.84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46.36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46.36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46.36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46.36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46.36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46.36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46.06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46.06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46.06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46.06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46.06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46.06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46.06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46.06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46.06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46.06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46.06</v>
      </c>
      <c r="AJ59" s="202">
        <v>0</v>
      </c>
      <c r="AK59" s="202">
        <v>1.98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46.06</v>
      </c>
      <c r="AJ60" s="202">
        <v>0</v>
      </c>
      <c r="AK60" s="202">
        <v>1.98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46.06</v>
      </c>
      <c r="AJ61" s="202">
        <v>0</v>
      </c>
      <c r="AK61" s="202">
        <v>1.98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46.06</v>
      </c>
      <c r="AJ62" s="202">
        <v>0</v>
      </c>
      <c r="AK62" s="202">
        <v>1.98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46.06</v>
      </c>
      <c r="AJ63" s="202">
        <v>0</v>
      </c>
      <c r="AK63" s="202">
        <v>1.98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46.06</v>
      </c>
      <c r="AJ64" s="202">
        <v>0</v>
      </c>
      <c r="AK64" s="202">
        <v>1.98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46.36</v>
      </c>
      <c r="AJ65" s="202">
        <v>0</v>
      </c>
      <c r="AK65" s="202">
        <v>1.98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46.36</v>
      </c>
      <c r="AJ66" s="202">
        <v>0</v>
      </c>
      <c r="AK66" s="202">
        <v>1.98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46.36</v>
      </c>
      <c r="AJ67" s="202">
        <v>0</v>
      </c>
      <c r="AK67" s="202">
        <v>1.98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46.36</v>
      </c>
      <c r="AJ68" s="202">
        <v>0</v>
      </c>
      <c r="AK68" s="202">
        <v>1.98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46.36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46.36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2.5099999999999998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50.4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2.5099999999999998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50.4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2.5099999999999998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50.73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47.57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47.57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47.57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48.18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2.46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50.84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2.46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51.15</v>
      </c>
      <c r="AJ79" s="202">
        <v>0</v>
      </c>
      <c r="AK79" s="202">
        <v>1.98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48.18</v>
      </c>
      <c r="AJ80" s="202">
        <v>0</v>
      </c>
      <c r="AK80" s="202">
        <v>1.98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48.18</v>
      </c>
      <c r="AJ81" s="202">
        <v>0</v>
      </c>
      <c r="AK81" s="202">
        <v>1.98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48.18</v>
      </c>
      <c r="AJ82" s="202">
        <v>0</v>
      </c>
      <c r="AK82" s="202">
        <v>1.98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47.93</v>
      </c>
      <c r="AJ83" s="202">
        <v>0</v>
      </c>
      <c r="AK83" s="202">
        <v>1.98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47.93</v>
      </c>
      <c r="AJ84" s="202">
        <v>0</v>
      </c>
      <c r="AK84" s="202">
        <v>1.98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47.93</v>
      </c>
      <c r="AJ85" s="202">
        <v>0</v>
      </c>
      <c r="AK85" s="202">
        <v>1.98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47.93</v>
      </c>
      <c r="AJ86" s="202">
        <v>0</v>
      </c>
      <c r="AK86" s="202">
        <v>1.98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47.93</v>
      </c>
      <c r="AJ87" s="202">
        <v>0</v>
      </c>
      <c r="AK87" s="202">
        <v>1.98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47.93</v>
      </c>
      <c r="AJ88" s="202">
        <v>0</v>
      </c>
      <c r="AK88" s="202">
        <v>1.98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47.93</v>
      </c>
      <c r="AJ89" s="202">
        <v>0</v>
      </c>
      <c r="AK89" s="202">
        <v>1.98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47.93</v>
      </c>
      <c r="AJ90" s="202">
        <v>0</v>
      </c>
      <c r="AK90" s="202">
        <v>1.98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47.93</v>
      </c>
      <c r="AJ91" s="202">
        <v>0</v>
      </c>
      <c r="AK91" s="202">
        <v>1.98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47.93</v>
      </c>
      <c r="AJ92" s="202">
        <v>0</v>
      </c>
      <c r="AK92" s="202">
        <v>1.98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47.93</v>
      </c>
      <c r="AJ93" s="202">
        <v>0</v>
      </c>
      <c r="AK93" s="202">
        <v>1.98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47.93</v>
      </c>
      <c r="AJ94" s="202">
        <v>0</v>
      </c>
      <c r="AK94" s="202">
        <v>1.98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47.93</v>
      </c>
      <c r="AJ95" s="202">
        <v>0</v>
      </c>
      <c r="AK95" s="202">
        <v>1.98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47.93</v>
      </c>
      <c r="AJ96" s="202">
        <v>0</v>
      </c>
      <c r="AK96" s="202">
        <v>1.98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47.93</v>
      </c>
      <c r="AJ97" s="202">
        <v>0</v>
      </c>
      <c r="AK97" s="202">
        <v>1.98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47.93</v>
      </c>
      <c r="AJ98" s="202">
        <v>0</v>
      </c>
      <c r="AK98" s="202">
        <v>1.98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5.1377500000000076E-2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1.1620900000000005</v>
      </c>
      <c r="AJ99">
        <f t="shared" si="0"/>
        <v>0</v>
      </c>
      <c r="AK99">
        <f t="shared" si="0"/>
        <v>4.7519999999999937E-2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9.99</v>
      </c>
      <c r="D3" s="202">
        <v>2.9</v>
      </c>
      <c r="E3" s="202">
        <v>0</v>
      </c>
      <c r="F3" s="202">
        <v>5</v>
      </c>
      <c r="G3" s="202">
        <v>16.32</v>
      </c>
      <c r="H3" s="202">
        <v>0</v>
      </c>
      <c r="I3" s="202">
        <v>20.34</v>
      </c>
      <c r="J3" s="202">
        <v>0.67</v>
      </c>
      <c r="K3" s="202">
        <v>0.11</v>
      </c>
      <c r="L3" s="202">
        <v>16.920000000000002</v>
      </c>
      <c r="M3" s="202">
        <v>-7.84</v>
      </c>
      <c r="N3" s="202">
        <v>1.33</v>
      </c>
      <c r="O3" s="202">
        <v>0</v>
      </c>
      <c r="P3" s="202">
        <v>1.38</v>
      </c>
      <c r="Q3" s="202">
        <v>0.12</v>
      </c>
      <c r="R3" s="202">
        <v>0.48</v>
      </c>
      <c r="S3" s="202">
        <v>0.3</v>
      </c>
      <c r="T3" s="202">
        <v>0</v>
      </c>
      <c r="U3" s="202">
        <v>1.96</v>
      </c>
      <c r="V3" s="202">
        <v>0.57999999999999996</v>
      </c>
      <c r="W3" s="202">
        <v>0.51</v>
      </c>
      <c r="X3" s="202">
        <v>1.66</v>
      </c>
      <c r="Y3" s="202">
        <v>0</v>
      </c>
      <c r="Z3" s="202">
        <v>2.85</v>
      </c>
      <c r="AA3" s="202">
        <v>1.02</v>
      </c>
      <c r="AB3" s="202">
        <v>0</v>
      </c>
      <c r="AC3" s="202">
        <v>15.13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34.11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9.99</v>
      </c>
      <c r="D4" s="202">
        <v>2.9</v>
      </c>
      <c r="E4" s="202">
        <v>0</v>
      </c>
      <c r="F4" s="202">
        <v>5</v>
      </c>
      <c r="G4" s="202">
        <v>16.32</v>
      </c>
      <c r="H4" s="202">
        <v>0</v>
      </c>
      <c r="I4" s="202">
        <v>20.34</v>
      </c>
      <c r="J4" s="202">
        <v>0.67</v>
      </c>
      <c r="K4" s="202">
        <v>0.11</v>
      </c>
      <c r="L4" s="202">
        <v>16.920000000000002</v>
      </c>
      <c r="M4" s="202">
        <v>-7.84</v>
      </c>
      <c r="N4" s="202">
        <v>1.33</v>
      </c>
      <c r="O4" s="202">
        <v>0</v>
      </c>
      <c r="P4" s="202">
        <v>1.38</v>
      </c>
      <c r="Q4" s="202">
        <v>0.12</v>
      </c>
      <c r="R4" s="202">
        <v>0.48</v>
      </c>
      <c r="S4" s="202">
        <v>0.3</v>
      </c>
      <c r="T4" s="202">
        <v>0</v>
      </c>
      <c r="U4" s="202">
        <v>1.96</v>
      </c>
      <c r="V4" s="202">
        <v>0.57999999999999996</v>
      </c>
      <c r="W4" s="202">
        <v>0.51</v>
      </c>
      <c r="X4" s="202">
        <v>1.66</v>
      </c>
      <c r="Y4" s="202">
        <v>0</v>
      </c>
      <c r="Z4" s="202">
        <v>2.85</v>
      </c>
      <c r="AA4" s="202">
        <v>1.02</v>
      </c>
      <c r="AB4" s="202">
        <v>0</v>
      </c>
      <c r="AC4" s="202">
        <v>15.13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34.11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9.99</v>
      </c>
      <c r="D5" s="202">
        <v>2.9</v>
      </c>
      <c r="E5" s="202">
        <v>0</v>
      </c>
      <c r="F5" s="202">
        <v>5</v>
      </c>
      <c r="G5" s="202">
        <v>16.32</v>
      </c>
      <c r="H5" s="202">
        <v>0</v>
      </c>
      <c r="I5" s="202">
        <v>20.34</v>
      </c>
      <c r="J5" s="202">
        <v>0.67</v>
      </c>
      <c r="K5" s="202">
        <v>0.11</v>
      </c>
      <c r="L5" s="202">
        <v>16.920000000000002</v>
      </c>
      <c r="M5" s="202">
        <v>-7.84</v>
      </c>
      <c r="N5" s="202">
        <v>1.33</v>
      </c>
      <c r="O5" s="202">
        <v>0</v>
      </c>
      <c r="P5" s="202">
        <v>1.38</v>
      </c>
      <c r="Q5" s="202">
        <v>0.12</v>
      </c>
      <c r="R5" s="202">
        <v>0.48</v>
      </c>
      <c r="S5" s="202">
        <v>0.3</v>
      </c>
      <c r="T5" s="202">
        <v>0</v>
      </c>
      <c r="U5" s="202">
        <v>1.96</v>
      </c>
      <c r="V5" s="202">
        <v>0.57999999999999996</v>
      </c>
      <c r="W5" s="202">
        <v>0.51</v>
      </c>
      <c r="X5" s="202">
        <v>1.66</v>
      </c>
      <c r="Y5" s="202">
        <v>0</v>
      </c>
      <c r="Z5" s="202">
        <v>2.85</v>
      </c>
      <c r="AA5" s="202">
        <v>1.02</v>
      </c>
      <c r="AB5" s="202">
        <v>0</v>
      </c>
      <c r="AC5" s="202">
        <v>14.86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34.11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9.99</v>
      </c>
      <c r="D6" s="202">
        <v>2.9</v>
      </c>
      <c r="E6" s="202">
        <v>0</v>
      </c>
      <c r="F6" s="202">
        <v>5</v>
      </c>
      <c r="G6" s="202">
        <v>16.32</v>
      </c>
      <c r="H6" s="202">
        <v>0</v>
      </c>
      <c r="I6" s="202">
        <v>20.34</v>
      </c>
      <c r="J6" s="202">
        <v>0.67</v>
      </c>
      <c r="K6" s="202">
        <v>0.11</v>
      </c>
      <c r="L6" s="202">
        <v>16.920000000000002</v>
      </c>
      <c r="M6" s="202">
        <v>-7.84</v>
      </c>
      <c r="N6" s="202">
        <v>1.33</v>
      </c>
      <c r="O6" s="202">
        <v>0</v>
      </c>
      <c r="P6" s="202">
        <v>1.38</v>
      </c>
      <c r="Q6" s="202">
        <v>0.12</v>
      </c>
      <c r="R6" s="202">
        <v>0.48</v>
      </c>
      <c r="S6" s="202">
        <v>0.3</v>
      </c>
      <c r="T6" s="202">
        <v>0</v>
      </c>
      <c r="U6" s="202">
        <v>1.96</v>
      </c>
      <c r="V6" s="202">
        <v>0.57999999999999996</v>
      </c>
      <c r="W6" s="202">
        <v>0.51</v>
      </c>
      <c r="X6" s="202">
        <v>1.66</v>
      </c>
      <c r="Y6" s="202">
        <v>0</v>
      </c>
      <c r="Z6" s="202">
        <v>2.85</v>
      </c>
      <c r="AA6" s="202">
        <v>1.02</v>
      </c>
      <c r="AB6" s="202">
        <v>0</v>
      </c>
      <c r="AC6" s="202">
        <v>14.86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34.11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9.99</v>
      </c>
      <c r="D7" s="202">
        <v>2.9</v>
      </c>
      <c r="E7" s="202">
        <v>0</v>
      </c>
      <c r="F7" s="202">
        <v>5</v>
      </c>
      <c r="G7" s="202">
        <v>16.32</v>
      </c>
      <c r="H7" s="202">
        <v>0</v>
      </c>
      <c r="I7" s="202">
        <v>20.34</v>
      </c>
      <c r="J7" s="202">
        <v>0.67</v>
      </c>
      <c r="K7" s="202">
        <v>0.11</v>
      </c>
      <c r="L7" s="202">
        <v>104.51</v>
      </c>
      <c r="M7" s="202">
        <v>-7.84</v>
      </c>
      <c r="N7" s="202">
        <v>1.33</v>
      </c>
      <c r="O7" s="202">
        <v>0</v>
      </c>
      <c r="P7" s="202">
        <v>1.38</v>
      </c>
      <c r="Q7" s="202">
        <v>0.12</v>
      </c>
      <c r="R7" s="202">
        <v>0.48</v>
      </c>
      <c r="S7" s="202">
        <v>0.3</v>
      </c>
      <c r="T7" s="202">
        <v>0</v>
      </c>
      <c r="U7" s="202">
        <v>1.96</v>
      </c>
      <c r="V7" s="202">
        <v>0.57999999999999996</v>
      </c>
      <c r="W7" s="202">
        <v>0.5</v>
      </c>
      <c r="X7" s="202">
        <v>1.66</v>
      </c>
      <c r="Y7" s="202">
        <v>0</v>
      </c>
      <c r="Z7" s="202">
        <v>2.85</v>
      </c>
      <c r="AA7" s="202">
        <v>1.02</v>
      </c>
      <c r="AB7" s="202">
        <v>0</v>
      </c>
      <c r="AC7" s="202">
        <v>14.86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34.020000000000003</v>
      </c>
      <c r="AJ7" s="202">
        <v>0</v>
      </c>
      <c r="AK7" s="202">
        <v>19.600000000000001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9.99</v>
      </c>
      <c r="D8" s="202">
        <v>2.9</v>
      </c>
      <c r="E8" s="202">
        <v>0</v>
      </c>
      <c r="F8" s="202">
        <v>5</v>
      </c>
      <c r="G8" s="202">
        <v>16.32</v>
      </c>
      <c r="H8" s="202">
        <v>0</v>
      </c>
      <c r="I8" s="202">
        <v>20.34</v>
      </c>
      <c r="J8" s="202">
        <v>0.67</v>
      </c>
      <c r="K8" s="202">
        <v>0.11</v>
      </c>
      <c r="L8" s="202">
        <v>152.66999999999999</v>
      </c>
      <c r="M8" s="202">
        <v>-7.84</v>
      </c>
      <c r="N8" s="202">
        <v>1.33</v>
      </c>
      <c r="O8" s="202">
        <v>0</v>
      </c>
      <c r="P8" s="202">
        <v>1.38</v>
      </c>
      <c r="Q8" s="202">
        <v>0.12</v>
      </c>
      <c r="R8" s="202">
        <v>0.48</v>
      </c>
      <c r="S8" s="202">
        <v>0.3</v>
      </c>
      <c r="T8" s="202">
        <v>0</v>
      </c>
      <c r="U8" s="202">
        <v>1.96</v>
      </c>
      <c r="V8" s="202">
        <v>0.57999999999999996</v>
      </c>
      <c r="W8" s="202">
        <v>0.5</v>
      </c>
      <c r="X8" s="202">
        <v>1.66</v>
      </c>
      <c r="Y8" s="202">
        <v>0</v>
      </c>
      <c r="Z8" s="202">
        <v>2.85</v>
      </c>
      <c r="AA8" s="202">
        <v>1.02</v>
      </c>
      <c r="AB8" s="202">
        <v>0</v>
      </c>
      <c r="AC8" s="202">
        <v>15.13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33.89</v>
      </c>
      <c r="AJ8" s="202">
        <v>0</v>
      </c>
      <c r="AK8" s="202">
        <v>19.600000000000001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9.99</v>
      </c>
      <c r="D9" s="202">
        <v>2.9</v>
      </c>
      <c r="E9" s="202">
        <v>0</v>
      </c>
      <c r="F9" s="202">
        <v>5</v>
      </c>
      <c r="G9" s="202">
        <v>16.32</v>
      </c>
      <c r="H9" s="202">
        <v>0</v>
      </c>
      <c r="I9" s="202">
        <v>20.34</v>
      </c>
      <c r="J9" s="202">
        <v>0.67</v>
      </c>
      <c r="K9" s="202">
        <v>0.11</v>
      </c>
      <c r="L9" s="202">
        <v>216.25</v>
      </c>
      <c r="M9" s="202">
        <v>-7.84</v>
      </c>
      <c r="N9" s="202">
        <v>1.33</v>
      </c>
      <c r="O9" s="202">
        <v>0</v>
      </c>
      <c r="P9" s="202">
        <v>1.38</v>
      </c>
      <c r="Q9" s="202">
        <v>0.12</v>
      </c>
      <c r="R9" s="202">
        <v>0.48</v>
      </c>
      <c r="S9" s="202">
        <v>0.3</v>
      </c>
      <c r="T9" s="202">
        <v>0</v>
      </c>
      <c r="U9" s="202">
        <v>1.96</v>
      </c>
      <c r="V9" s="202">
        <v>0.57999999999999996</v>
      </c>
      <c r="W9" s="202">
        <v>0.5</v>
      </c>
      <c r="X9" s="202">
        <v>1.66</v>
      </c>
      <c r="Y9" s="202">
        <v>0</v>
      </c>
      <c r="Z9" s="202">
        <v>2.85</v>
      </c>
      <c r="AA9" s="202">
        <v>1.02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31.51</v>
      </c>
      <c r="AJ9" s="202">
        <v>0</v>
      </c>
      <c r="AK9" s="202">
        <v>19.600000000000001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9.99</v>
      </c>
      <c r="D10" s="202">
        <v>2.9</v>
      </c>
      <c r="E10" s="202">
        <v>0</v>
      </c>
      <c r="F10" s="202">
        <v>5</v>
      </c>
      <c r="G10" s="202">
        <v>16.32</v>
      </c>
      <c r="H10" s="202">
        <v>0</v>
      </c>
      <c r="I10" s="202">
        <v>20.34</v>
      </c>
      <c r="J10" s="202">
        <v>0.67</v>
      </c>
      <c r="K10" s="202">
        <v>0.11</v>
      </c>
      <c r="L10" s="202">
        <v>216.25</v>
      </c>
      <c r="M10" s="202">
        <v>-7.84</v>
      </c>
      <c r="N10" s="202">
        <v>1.33</v>
      </c>
      <c r="O10" s="202">
        <v>0</v>
      </c>
      <c r="P10" s="202">
        <v>1.38</v>
      </c>
      <c r="Q10" s="202">
        <v>0.12</v>
      </c>
      <c r="R10" s="202">
        <v>0.48</v>
      </c>
      <c r="S10" s="202">
        <v>0.3</v>
      </c>
      <c r="T10" s="202">
        <v>0</v>
      </c>
      <c r="U10" s="202">
        <v>1.96</v>
      </c>
      <c r="V10" s="202">
        <v>0.57999999999999996</v>
      </c>
      <c r="W10" s="202">
        <v>0.5</v>
      </c>
      <c r="X10" s="202">
        <v>1.66</v>
      </c>
      <c r="Y10" s="202">
        <v>0</v>
      </c>
      <c r="Z10" s="202">
        <v>39.159999999999997</v>
      </c>
      <c r="AA10" s="202">
        <v>1.02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31.51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9.99</v>
      </c>
      <c r="D11" s="202">
        <v>2.9</v>
      </c>
      <c r="E11" s="202">
        <v>0</v>
      </c>
      <c r="F11" s="202">
        <v>5</v>
      </c>
      <c r="G11" s="202">
        <v>16.32</v>
      </c>
      <c r="H11" s="202">
        <v>0</v>
      </c>
      <c r="I11" s="202">
        <v>20.34</v>
      </c>
      <c r="J11" s="202">
        <v>0.67</v>
      </c>
      <c r="K11" s="202">
        <v>0.11</v>
      </c>
      <c r="L11" s="202">
        <v>216.25</v>
      </c>
      <c r="M11" s="202">
        <v>-9.26</v>
      </c>
      <c r="N11" s="202">
        <v>1.33</v>
      </c>
      <c r="O11" s="202">
        <v>0</v>
      </c>
      <c r="P11" s="202">
        <v>1.38</v>
      </c>
      <c r="Q11" s="202">
        <v>0.12</v>
      </c>
      <c r="R11" s="202">
        <v>0.48</v>
      </c>
      <c r="S11" s="202">
        <v>0.3</v>
      </c>
      <c r="T11" s="202">
        <v>0</v>
      </c>
      <c r="U11" s="202">
        <v>1.96</v>
      </c>
      <c r="V11" s="202">
        <v>0.57999999999999996</v>
      </c>
      <c r="W11" s="202">
        <v>0.5</v>
      </c>
      <c r="X11" s="202">
        <v>1.66</v>
      </c>
      <c r="Y11" s="202">
        <v>0</v>
      </c>
      <c r="Z11" s="202">
        <v>39.159999999999997</v>
      </c>
      <c r="AA11" s="202">
        <v>1.02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31.51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9.99</v>
      </c>
      <c r="D12" s="202">
        <v>2.9</v>
      </c>
      <c r="E12" s="202">
        <v>0</v>
      </c>
      <c r="F12" s="202">
        <v>5</v>
      </c>
      <c r="G12" s="202">
        <v>16.32</v>
      </c>
      <c r="H12" s="202">
        <v>0</v>
      </c>
      <c r="I12" s="202">
        <v>20.34</v>
      </c>
      <c r="J12" s="202">
        <v>0.67</v>
      </c>
      <c r="K12" s="202">
        <v>2.95</v>
      </c>
      <c r="L12" s="202">
        <v>216.25</v>
      </c>
      <c r="M12" s="202">
        <v>-9.26</v>
      </c>
      <c r="N12" s="202">
        <v>1.33</v>
      </c>
      <c r="O12" s="202">
        <v>0</v>
      </c>
      <c r="P12" s="202">
        <v>1.38</v>
      </c>
      <c r="Q12" s="202">
        <v>3.35</v>
      </c>
      <c r="R12" s="202">
        <v>9.16</v>
      </c>
      <c r="S12" s="202">
        <v>6.17</v>
      </c>
      <c r="T12" s="202">
        <v>0</v>
      </c>
      <c r="U12" s="202">
        <v>1.96</v>
      </c>
      <c r="V12" s="202">
        <v>0.57999999999999996</v>
      </c>
      <c r="W12" s="202">
        <v>0.5</v>
      </c>
      <c r="X12" s="202">
        <v>1.66</v>
      </c>
      <c r="Y12" s="202">
        <v>0</v>
      </c>
      <c r="Z12" s="202">
        <v>39.159999999999997</v>
      </c>
      <c r="AA12" s="202">
        <v>1.02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31.51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9.99</v>
      </c>
      <c r="D13" s="202">
        <v>2.9</v>
      </c>
      <c r="E13" s="202">
        <v>0</v>
      </c>
      <c r="F13" s="202">
        <v>5</v>
      </c>
      <c r="G13" s="202">
        <v>16.32</v>
      </c>
      <c r="H13" s="202">
        <v>0</v>
      </c>
      <c r="I13" s="202">
        <v>20.34</v>
      </c>
      <c r="J13" s="202">
        <v>0.67</v>
      </c>
      <c r="K13" s="202">
        <v>2.95</v>
      </c>
      <c r="L13" s="202">
        <v>216.25</v>
      </c>
      <c r="M13" s="202">
        <v>-9.26</v>
      </c>
      <c r="N13" s="202">
        <v>1.33</v>
      </c>
      <c r="O13" s="202">
        <v>0</v>
      </c>
      <c r="P13" s="202">
        <v>1.38</v>
      </c>
      <c r="Q13" s="202">
        <v>3.35</v>
      </c>
      <c r="R13" s="202">
        <v>9.16</v>
      </c>
      <c r="S13" s="202">
        <v>6.17</v>
      </c>
      <c r="T13" s="202">
        <v>0</v>
      </c>
      <c r="U13" s="202">
        <v>1.96</v>
      </c>
      <c r="V13" s="202">
        <v>0.57999999999999996</v>
      </c>
      <c r="W13" s="202">
        <v>0.5</v>
      </c>
      <c r="X13" s="202">
        <v>1.66</v>
      </c>
      <c r="Y13" s="202">
        <v>0</v>
      </c>
      <c r="Z13" s="202">
        <v>39.159999999999997</v>
      </c>
      <c r="AA13" s="202">
        <v>1.02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31.6</v>
      </c>
      <c r="AJ13" s="202">
        <v>0</v>
      </c>
      <c r="AK13" s="202">
        <v>19.600000000000001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9.99</v>
      </c>
      <c r="D14" s="202">
        <v>2.9</v>
      </c>
      <c r="E14" s="202">
        <v>0</v>
      </c>
      <c r="F14" s="202">
        <v>5</v>
      </c>
      <c r="G14" s="202">
        <v>16.32</v>
      </c>
      <c r="H14" s="202">
        <v>0</v>
      </c>
      <c r="I14" s="202">
        <v>20.34</v>
      </c>
      <c r="J14" s="202">
        <v>0.67</v>
      </c>
      <c r="K14" s="202">
        <v>2.95</v>
      </c>
      <c r="L14" s="202">
        <v>216.25</v>
      </c>
      <c r="M14" s="202">
        <v>-9.26</v>
      </c>
      <c r="N14" s="202">
        <v>1.33</v>
      </c>
      <c r="O14" s="202">
        <v>0</v>
      </c>
      <c r="P14" s="202">
        <v>1.38</v>
      </c>
      <c r="Q14" s="202">
        <v>3.35</v>
      </c>
      <c r="R14" s="202">
        <v>9.16</v>
      </c>
      <c r="S14" s="202">
        <v>6.17</v>
      </c>
      <c r="T14" s="202">
        <v>0</v>
      </c>
      <c r="U14" s="202">
        <v>1.96</v>
      </c>
      <c r="V14" s="202">
        <v>0.57999999999999996</v>
      </c>
      <c r="W14" s="202">
        <v>0.5</v>
      </c>
      <c r="X14" s="202">
        <v>1.66</v>
      </c>
      <c r="Y14" s="202">
        <v>0</v>
      </c>
      <c r="Z14" s="202">
        <v>39.159999999999997</v>
      </c>
      <c r="AA14" s="202">
        <v>1.02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31.51</v>
      </c>
      <c r="AJ14" s="202">
        <v>0</v>
      </c>
      <c r="AK14" s="202">
        <v>19.600000000000001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9.99</v>
      </c>
      <c r="D15" s="202">
        <v>2.9</v>
      </c>
      <c r="E15" s="202">
        <v>0</v>
      </c>
      <c r="F15" s="202">
        <v>5</v>
      </c>
      <c r="G15" s="202">
        <v>16.32</v>
      </c>
      <c r="H15" s="202">
        <v>0</v>
      </c>
      <c r="I15" s="202">
        <v>20.34</v>
      </c>
      <c r="J15" s="202">
        <v>0.67</v>
      </c>
      <c r="K15" s="202">
        <v>2.95</v>
      </c>
      <c r="L15" s="202">
        <v>216.25</v>
      </c>
      <c r="M15" s="202">
        <v>-7.84</v>
      </c>
      <c r="N15" s="202">
        <v>1.33</v>
      </c>
      <c r="O15" s="202">
        <v>0</v>
      </c>
      <c r="P15" s="202">
        <v>1.38</v>
      </c>
      <c r="Q15" s="202">
        <v>3.35</v>
      </c>
      <c r="R15" s="202">
        <v>9.16</v>
      </c>
      <c r="S15" s="202">
        <v>6.17</v>
      </c>
      <c r="T15" s="202">
        <v>0</v>
      </c>
      <c r="U15" s="202">
        <v>1.96</v>
      </c>
      <c r="V15" s="202">
        <v>0.57999999999999996</v>
      </c>
      <c r="W15" s="202">
        <v>0.51</v>
      </c>
      <c r="X15" s="202">
        <v>1.66</v>
      </c>
      <c r="Y15" s="202">
        <v>0</v>
      </c>
      <c r="Z15" s="202">
        <v>39.159999999999997</v>
      </c>
      <c r="AA15" s="202">
        <v>1.02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31.51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9.99</v>
      </c>
      <c r="D16" s="202">
        <v>2.9</v>
      </c>
      <c r="E16" s="202">
        <v>0</v>
      </c>
      <c r="F16" s="202">
        <v>5</v>
      </c>
      <c r="G16" s="202">
        <v>16.32</v>
      </c>
      <c r="H16" s="202">
        <v>0</v>
      </c>
      <c r="I16" s="202">
        <v>20.34</v>
      </c>
      <c r="J16" s="202">
        <v>0.67</v>
      </c>
      <c r="K16" s="202">
        <v>2.95</v>
      </c>
      <c r="L16" s="202">
        <v>216.25</v>
      </c>
      <c r="M16" s="202">
        <v>-7.84</v>
      </c>
      <c r="N16" s="202">
        <v>1.33</v>
      </c>
      <c r="O16" s="202">
        <v>0</v>
      </c>
      <c r="P16" s="202">
        <v>1.38</v>
      </c>
      <c r="Q16" s="202">
        <v>3.35</v>
      </c>
      <c r="R16" s="202">
        <v>9.16</v>
      </c>
      <c r="S16" s="202">
        <v>6.17</v>
      </c>
      <c r="T16" s="202">
        <v>0</v>
      </c>
      <c r="U16" s="202">
        <v>1.96</v>
      </c>
      <c r="V16" s="202">
        <v>0.57999999999999996</v>
      </c>
      <c r="W16" s="202">
        <v>7.04</v>
      </c>
      <c r="X16" s="202">
        <v>1.66</v>
      </c>
      <c r="Y16" s="202">
        <v>0</v>
      </c>
      <c r="Z16" s="202">
        <v>39.159999999999997</v>
      </c>
      <c r="AA16" s="202">
        <v>1.02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31.51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9.99</v>
      </c>
      <c r="D17" s="202">
        <v>2.9</v>
      </c>
      <c r="E17" s="202">
        <v>0</v>
      </c>
      <c r="F17" s="202">
        <v>5</v>
      </c>
      <c r="G17" s="202">
        <v>16.32</v>
      </c>
      <c r="H17" s="202">
        <v>0</v>
      </c>
      <c r="I17" s="202">
        <v>20.34</v>
      </c>
      <c r="J17" s="202">
        <v>0.67</v>
      </c>
      <c r="K17" s="202">
        <v>2.95</v>
      </c>
      <c r="L17" s="202">
        <v>216.25</v>
      </c>
      <c r="M17" s="202">
        <v>-7.84</v>
      </c>
      <c r="N17" s="202">
        <v>1.33</v>
      </c>
      <c r="O17" s="202">
        <v>0</v>
      </c>
      <c r="P17" s="202">
        <v>1.38</v>
      </c>
      <c r="Q17" s="202">
        <v>3.35</v>
      </c>
      <c r="R17" s="202">
        <v>9.16</v>
      </c>
      <c r="S17" s="202">
        <v>6.17</v>
      </c>
      <c r="T17" s="202">
        <v>0</v>
      </c>
      <c r="U17" s="202">
        <v>1.96</v>
      </c>
      <c r="V17" s="202">
        <v>0.57999999999999996</v>
      </c>
      <c r="W17" s="202">
        <v>7.04</v>
      </c>
      <c r="X17" s="202">
        <v>23.1</v>
      </c>
      <c r="Y17" s="202">
        <v>0</v>
      </c>
      <c r="Z17" s="202">
        <v>39.159999999999997</v>
      </c>
      <c r="AA17" s="202">
        <v>20.93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31.51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9.99</v>
      </c>
      <c r="D18" s="202">
        <v>2.9</v>
      </c>
      <c r="E18" s="202">
        <v>0</v>
      </c>
      <c r="F18" s="202">
        <v>5</v>
      </c>
      <c r="G18" s="202">
        <v>16.32</v>
      </c>
      <c r="H18" s="202">
        <v>0</v>
      </c>
      <c r="I18" s="202">
        <v>20.34</v>
      </c>
      <c r="J18" s="202">
        <v>0.67</v>
      </c>
      <c r="K18" s="202">
        <v>2.95</v>
      </c>
      <c r="L18" s="202">
        <v>216.25</v>
      </c>
      <c r="M18" s="202">
        <v>-7.84</v>
      </c>
      <c r="N18" s="202">
        <v>1.33</v>
      </c>
      <c r="O18" s="202">
        <v>0</v>
      </c>
      <c r="P18" s="202">
        <v>1.38</v>
      </c>
      <c r="Q18" s="202">
        <v>3.35</v>
      </c>
      <c r="R18" s="202">
        <v>9.16</v>
      </c>
      <c r="S18" s="202">
        <v>6.17</v>
      </c>
      <c r="T18" s="202">
        <v>0</v>
      </c>
      <c r="U18" s="202">
        <v>1.96</v>
      </c>
      <c r="V18" s="202">
        <v>0.57999999999999996</v>
      </c>
      <c r="W18" s="202">
        <v>7.04</v>
      </c>
      <c r="X18" s="202">
        <v>23.1</v>
      </c>
      <c r="Y18" s="202">
        <v>0</v>
      </c>
      <c r="Z18" s="202">
        <v>39.159999999999997</v>
      </c>
      <c r="AA18" s="202">
        <v>20.93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31.51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9.99</v>
      </c>
      <c r="D19" s="202">
        <v>2.9</v>
      </c>
      <c r="E19" s="202">
        <v>0</v>
      </c>
      <c r="F19" s="202">
        <v>5</v>
      </c>
      <c r="G19" s="202">
        <v>16.32</v>
      </c>
      <c r="H19" s="202">
        <v>0</v>
      </c>
      <c r="I19" s="202">
        <v>20.34</v>
      </c>
      <c r="J19" s="202">
        <v>0.67</v>
      </c>
      <c r="K19" s="202">
        <v>2.95</v>
      </c>
      <c r="L19" s="202">
        <v>216.25</v>
      </c>
      <c r="M19" s="202">
        <v>-7.84</v>
      </c>
      <c r="N19" s="202">
        <v>1.33</v>
      </c>
      <c r="O19" s="202">
        <v>0</v>
      </c>
      <c r="P19" s="202">
        <v>1.38</v>
      </c>
      <c r="Q19" s="202">
        <v>3.35</v>
      </c>
      <c r="R19" s="202">
        <v>9.16</v>
      </c>
      <c r="S19" s="202">
        <v>6.17</v>
      </c>
      <c r="T19" s="202">
        <v>0</v>
      </c>
      <c r="U19" s="202">
        <v>1.96</v>
      </c>
      <c r="V19" s="202">
        <v>0.57999999999999996</v>
      </c>
      <c r="W19" s="202">
        <v>7.04</v>
      </c>
      <c r="X19" s="202">
        <v>23.1</v>
      </c>
      <c r="Y19" s="202">
        <v>0</v>
      </c>
      <c r="Z19" s="202">
        <v>39.159999999999997</v>
      </c>
      <c r="AA19" s="202">
        <v>20.93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31.16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9.99</v>
      </c>
      <c r="D20" s="202">
        <v>2.9</v>
      </c>
      <c r="E20" s="202">
        <v>0</v>
      </c>
      <c r="F20" s="202">
        <v>5</v>
      </c>
      <c r="G20" s="202">
        <v>16.32</v>
      </c>
      <c r="H20" s="202">
        <v>0</v>
      </c>
      <c r="I20" s="202">
        <v>20.34</v>
      </c>
      <c r="J20" s="202">
        <v>0.67</v>
      </c>
      <c r="K20" s="202">
        <v>2.95</v>
      </c>
      <c r="L20" s="202">
        <v>216.25</v>
      </c>
      <c r="M20" s="202">
        <v>-7.84</v>
      </c>
      <c r="N20" s="202">
        <v>1.33</v>
      </c>
      <c r="O20" s="202">
        <v>0</v>
      </c>
      <c r="P20" s="202">
        <v>1.38</v>
      </c>
      <c r="Q20" s="202">
        <v>3.35</v>
      </c>
      <c r="R20" s="202">
        <v>9.16</v>
      </c>
      <c r="S20" s="202">
        <v>6.17</v>
      </c>
      <c r="T20" s="202">
        <v>0</v>
      </c>
      <c r="U20" s="202">
        <v>1.96</v>
      </c>
      <c r="V20" s="202">
        <v>0.57999999999999996</v>
      </c>
      <c r="W20" s="202">
        <v>7.04</v>
      </c>
      <c r="X20" s="202">
        <v>23.1</v>
      </c>
      <c r="Y20" s="202">
        <v>0</v>
      </c>
      <c r="Z20" s="202">
        <v>39.159999999999997</v>
      </c>
      <c r="AA20" s="202">
        <v>1.02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31.16</v>
      </c>
      <c r="AJ20" s="202">
        <v>0</v>
      </c>
      <c r="AK20" s="202">
        <v>19.600000000000001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9.99</v>
      </c>
      <c r="D21" s="202">
        <v>2.9</v>
      </c>
      <c r="E21" s="202">
        <v>0</v>
      </c>
      <c r="F21" s="202">
        <v>5</v>
      </c>
      <c r="G21" s="202">
        <v>16.32</v>
      </c>
      <c r="H21" s="202">
        <v>0</v>
      </c>
      <c r="I21" s="202">
        <v>20.34</v>
      </c>
      <c r="J21" s="202">
        <v>0.67</v>
      </c>
      <c r="K21" s="202">
        <v>2.95</v>
      </c>
      <c r="L21" s="202">
        <v>216.25</v>
      </c>
      <c r="M21" s="202">
        <v>-7.84</v>
      </c>
      <c r="N21" s="202">
        <v>1.33</v>
      </c>
      <c r="O21" s="202">
        <v>0</v>
      </c>
      <c r="P21" s="202">
        <v>1.38</v>
      </c>
      <c r="Q21" s="202">
        <v>3.35</v>
      </c>
      <c r="R21" s="202">
        <v>9.16</v>
      </c>
      <c r="S21" s="202">
        <v>6.17</v>
      </c>
      <c r="T21" s="202">
        <v>0</v>
      </c>
      <c r="U21" s="202">
        <v>1.96</v>
      </c>
      <c r="V21" s="202">
        <v>0.57999999999999996</v>
      </c>
      <c r="W21" s="202">
        <v>7.04</v>
      </c>
      <c r="X21" s="202">
        <v>23.1</v>
      </c>
      <c r="Y21" s="202">
        <v>0</v>
      </c>
      <c r="Z21" s="202">
        <v>39.159999999999997</v>
      </c>
      <c r="AA21" s="202">
        <v>20.93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31.51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9.99</v>
      </c>
      <c r="D22" s="202">
        <v>2.9</v>
      </c>
      <c r="E22" s="202">
        <v>0</v>
      </c>
      <c r="F22" s="202">
        <v>5</v>
      </c>
      <c r="G22" s="202">
        <v>16.32</v>
      </c>
      <c r="H22" s="202">
        <v>0</v>
      </c>
      <c r="I22" s="202">
        <v>20.34</v>
      </c>
      <c r="J22" s="202">
        <v>0.67</v>
      </c>
      <c r="K22" s="202">
        <v>2.95</v>
      </c>
      <c r="L22" s="202">
        <v>216.25</v>
      </c>
      <c r="M22" s="202">
        <v>-7.84</v>
      </c>
      <c r="N22" s="202">
        <v>1.33</v>
      </c>
      <c r="O22" s="202">
        <v>0</v>
      </c>
      <c r="P22" s="202">
        <v>1.38</v>
      </c>
      <c r="Q22" s="202">
        <v>3.35</v>
      </c>
      <c r="R22" s="202">
        <v>9.16</v>
      </c>
      <c r="S22" s="202">
        <v>6.17</v>
      </c>
      <c r="T22" s="202">
        <v>0</v>
      </c>
      <c r="U22" s="202">
        <v>1.96</v>
      </c>
      <c r="V22" s="202">
        <v>0.57999999999999996</v>
      </c>
      <c r="W22" s="202">
        <v>7.04</v>
      </c>
      <c r="X22" s="202">
        <v>23.1</v>
      </c>
      <c r="Y22" s="202">
        <v>0</v>
      </c>
      <c r="Z22" s="202">
        <v>39.159999999999997</v>
      </c>
      <c r="AA22" s="202">
        <v>20.93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31.51</v>
      </c>
      <c r="AJ22" s="202">
        <v>0</v>
      </c>
      <c r="AK22" s="202">
        <v>19.600000000000001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9.99</v>
      </c>
      <c r="D23" s="202">
        <v>2.9</v>
      </c>
      <c r="E23" s="202">
        <v>0</v>
      </c>
      <c r="F23" s="202">
        <v>5</v>
      </c>
      <c r="G23" s="202">
        <v>16.32</v>
      </c>
      <c r="H23" s="202">
        <v>0</v>
      </c>
      <c r="I23" s="202">
        <v>20.34</v>
      </c>
      <c r="J23" s="202">
        <v>0.67</v>
      </c>
      <c r="K23" s="202">
        <v>2.95</v>
      </c>
      <c r="L23" s="202">
        <v>216.25</v>
      </c>
      <c r="M23" s="202">
        <v>1.01</v>
      </c>
      <c r="N23" s="202">
        <v>1.33</v>
      </c>
      <c r="O23" s="202">
        <v>0</v>
      </c>
      <c r="P23" s="202">
        <v>1.38</v>
      </c>
      <c r="Q23" s="202">
        <v>3.35</v>
      </c>
      <c r="R23" s="202">
        <v>9.16</v>
      </c>
      <c r="S23" s="202">
        <v>6.17</v>
      </c>
      <c r="T23" s="202">
        <v>0</v>
      </c>
      <c r="U23" s="202">
        <v>1.96</v>
      </c>
      <c r="V23" s="202">
        <v>0.57999999999999996</v>
      </c>
      <c r="W23" s="202">
        <v>7.04</v>
      </c>
      <c r="X23" s="202">
        <v>23.1</v>
      </c>
      <c r="Y23" s="202">
        <v>0</v>
      </c>
      <c r="Z23" s="202">
        <v>39.159999999999997</v>
      </c>
      <c r="AA23" s="202">
        <v>20.93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31.51</v>
      </c>
      <c r="AJ23" s="202">
        <v>0</v>
      </c>
      <c r="AK23" s="202">
        <v>19.600000000000001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9.99</v>
      </c>
      <c r="D24" s="202">
        <v>2.9</v>
      </c>
      <c r="E24" s="202">
        <v>0</v>
      </c>
      <c r="F24" s="202">
        <v>5</v>
      </c>
      <c r="G24" s="202">
        <v>16.32</v>
      </c>
      <c r="H24" s="202">
        <v>0</v>
      </c>
      <c r="I24" s="202">
        <v>20.34</v>
      </c>
      <c r="J24" s="202">
        <v>0.67</v>
      </c>
      <c r="K24" s="202">
        <v>2.95</v>
      </c>
      <c r="L24" s="202">
        <v>216.25</v>
      </c>
      <c r="M24" s="202">
        <v>1.01</v>
      </c>
      <c r="N24" s="202">
        <v>1.33</v>
      </c>
      <c r="O24" s="202">
        <v>0</v>
      </c>
      <c r="P24" s="202">
        <v>1.38</v>
      </c>
      <c r="Q24" s="202">
        <v>3.35</v>
      </c>
      <c r="R24" s="202">
        <v>9.16</v>
      </c>
      <c r="S24" s="202">
        <v>6.17</v>
      </c>
      <c r="T24" s="202">
        <v>0</v>
      </c>
      <c r="U24" s="202">
        <v>1.96</v>
      </c>
      <c r="V24" s="202">
        <v>0.57999999999999996</v>
      </c>
      <c r="W24" s="202">
        <v>7.04</v>
      </c>
      <c r="X24" s="202">
        <v>23.1</v>
      </c>
      <c r="Y24" s="202">
        <v>0</v>
      </c>
      <c r="Z24" s="202">
        <v>39.159999999999997</v>
      </c>
      <c r="AA24" s="202">
        <v>20.93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31.51</v>
      </c>
      <c r="AJ24" s="202">
        <v>0</v>
      </c>
      <c r="AK24" s="202">
        <v>19.600000000000001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9.99</v>
      </c>
      <c r="D25" s="202">
        <v>2.9</v>
      </c>
      <c r="E25" s="202">
        <v>0</v>
      </c>
      <c r="F25" s="202">
        <v>5</v>
      </c>
      <c r="G25" s="202">
        <v>16.32</v>
      </c>
      <c r="H25" s="202">
        <v>0</v>
      </c>
      <c r="I25" s="202">
        <v>20.34</v>
      </c>
      <c r="J25" s="202">
        <v>0.67</v>
      </c>
      <c r="K25" s="202">
        <v>0.11</v>
      </c>
      <c r="L25" s="202">
        <v>216.25</v>
      </c>
      <c r="M25" s="202">
        <v>1.01</v>
      </c>
      <c r="N25" s="202">
        <v>1.33</v>
      </c>
      <c r="O25" s="202">
        <v>0</v>
      </c>
      <c r="P25" s="202">
        <v>1.38</v>
      </c>
      <c r="Q25" s="202">
        <v>0.12</v>
      </c>
      <c r="R25" s="202">
        <v>0.64</v>
      </c>
      <c r="S25" s="202">
        <v>0.3</v>
      </c>
      <c r="T25" s="202">
        <v>0</v>
      </c>
      <c r="U25" s="202">
        <v>1.96</v>
      </c>
      <c r="V25" s="202">
        <v>0.57999999999999996</v>
      </c>
      <c r="W25" s="202">
        <v>7.04</v>
      </c>
      <c r="X25" s="202">
        <v>3.84</v>
      </c>
      <c r="Y25" s="202">
        <v>0</v>
      </c>
      <c r="Z25" s="202">
        <v>39.159999999999997</v>
      </c>
      <c r="AA25" s="202">
        <v>1.02</v>
      </c>
      <c r="AB25" s="202">
        <v>0</v>
      </c>
      <c r="AC25" s="202">
        <v>14.49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32.799999999999997</v>
      </c>
      <c r="AJ25" s="202">
        <v>0</v>
      </c>
      <c r="AK25" s="202">
        <v>19.600000000000001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9.99</v>
      </c>
      <c r="D26" s="202">
        <v>2.9</v>
      </c>
      <c r="E26" s="202">
        <v>0</v>
      </c>
      <c r="F26" s="202">
        <v>5</v>
      </c>
      <c r="G26" s="202">
        <v>16.32</v>
      </c>
      <c r="H26" s="202">
        <v>0</v>
      </c>
      <c r="I26" s="202">
        <v>20.34</v>
      </c>
      <c r="J26" s="202">
        <v>0.67</v>
      </c>
      <c r="K26" s="202">
        <v>0.11</v>
      </c>
      <c r="L26" s="202">
        <v>216.25</v>
      </c>
      <c r="M26" s="202">
        <v>1.01</v>
      </c>
      <c r="N26" s="202">
        <v>1.33</v>
      </c>
      <c r="O26" s="202">
        <v>0</v>
      </c>
      <c r="P26" s="202">
        <v>1.38</v>
      </c>
      <c r="Q26" s="202">
        <v>0.12</v>
      </c>
      <c r="R26" s="202">
        <v>0.48</v>
      </c>
      <c r="S26" s="202">
        <v>0.3</v>
      </c>
      <c r="T26" s="202">
        <v>0</v>
      </c>
      <c r="U26" s="202">
        <v>1.96</v>
      </c>
      <c r="V26" s="202">
        <v>0.57999999999999996</v>
      </c>
      <c r="W26" s="202">
        <v>0.51</v>
      </c>
      <c r="X26" s="202">
        <v>1.66</v>
      </c>
      <c r="Y26" s="202">
        <v>0</v>
      </c>
      <c r="Z26" s="202">
        <v>19.89</v>
      </c>
      <c r="AA26" s="202">
        <v>1.02</v>
      </c>
      <c r="AB26" s="202">
        <v>0</v>
      </c>
      <c r="AC26" s="202">
        <v>14.49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32.65</v>
      </c>
      <c r="AJ26" s="202">
        <v>0</v>
      </c>
      <c r="AK26" s="202">
        <v>19.600000000000001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9.99</v>
      </c>
      <c r="D27" s="202">
        <v>2.9</v>
      </c>
      <c r="E27" s="202">
        <v>0</v>
      </c>
      <c r="F27" s="202">
        <v>5</v>
      </c>
      <c r="G27" s="202">
        <v>16.32</v>
      </c>
      <c r="H27" s="202">
        <v>0</v>
      </c>
      <c r="I27" s="202">
        <v>20.34</v>
      </c>
      <c r="J27" s="202">
        <v>0.67</v>
      </c>
      <c r="K27" s="202">
        <v>0.11</v>
      </c>
      <c r="L27" s="202">
        <v>216.25</v>
      </c>
      <c r="M27" s="202">
        <v>1.01</v>
      </c>
      <c r="N27" s="202">
        <v>1.33</v>
      </c>
      <c r="O27" s="202">
        <v>0</v>
      </c>
      <c r="P27" s="202">
        <v>1.38</v>
      </c>
      <c r="Q27" s="202">
        <v>0.12</v>
      </c>
      <c r="R27" s="202">
        <v>0.48</v>
      </c>
      <c r="S27" s="202">
        <v>0.3</v>
      </c>
      <c r="T27" s="202">
        <v>0</v>
      </c>
      <c r="U27" s="202">
        <v>1.96</v>
      </c>
      <c r="V27" s="202">
        <v>0.57999999999999996</v>
      </c>
      <c r="W27" s="202">
        <v>0.51</v>
      </c>
      <c r="X27" s="202">
        <v>1.66</v>
      </c>
      <c r="Y27" s="202">
        <v>0</v>
      </c>
      <c r="Z27" s="202">
        <v>19.89</v>
      </c>
      <c r="AA27" s="202">
        <v>1.02</v>
      </c>
      <c r="AB27" s="202">
        <v>0</v>
      </c>
      <c r="AC27" s="202">
        <v>14.49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32.74</v>
      </c>
      <c r="AJ27" s="202">
        <v>0</v>
      </c>
      <c r="AK27" s="202">
        <v>19.600000000000001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9.99</v>
      </c>
      <c r="D28" s="202">
        <v>2.9</v>
      </c>
      <c r="E28" s="202">
        <v>0</v>
      </c>
      <c r="F28" s="202">
        <v>5</v>
      </c>
      <c r="G28" s="202">
        <v>16.32</v>
      </c>
      <c r="H28" s="202">
        <v>0</v>
      </c>
      <c r="I28" s="202">
        <v>20.34</v>
      </c>
      <c r="J28" s="202">
        <v>0.67</v>
      </c>
      <c r="K28" s="202">
        <v>0.11</v>
      </c>
      <c r="L28" s="202">
        <v>216.25</v>
      </c>
      <c r="M28" s="202">
        <v>1.01</v>
      </c>
      <c r="N28" s="202">
        <v>1.33</v>
      </c>
      <c r="O28" s="202">
        <v>0</v>
      </c>
      <c r="P28" s="202">
        <v>1.38</v>
      </c>
      <c r="Q28" s="202">
        <v>0.12</v>
      </c>
      <c r="R28" s="202">
        <v>0.48</v>
      </c>
      <c r="S28" s="202">
        <v>0.3</v>
      </c>
      <c r="T28" s="202">
        <v>0</v>
      </c>
      <c r="U28" s="202">
        <v>1.96</v>
      </c>
      <c r="V28" s="202">
        <v>0.57999999999999996</v>
      </c>
      <c r="W28" s="202">
        <v>0.51</v>
      </c>
      <c r="X28" s="202">
        <v>1.66</v>
      </c>
      <c r="Y28" s="202">
        <v>0</v>
      </c>
      <c r="Z28" s="202">
        <v>19.89</v>
      </c>
      <c r="AA28" s="202">
        <v>1.02</v>
      </c>
      <c r="AB28" s="202">
        <v>0</v>
      </c>
      <c r="AC28" s="202">
        <v>14.49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32.82</v>
      </c>
      <c r="AJ28" s="202">
        <v>0</v>
      </c>
      <c r="AK28" s="202">
        <v>19.600000000000001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9.99</v>
      </c>
      <c r="D29" s="202">
        <v>2.9</v>
      </c>
      <c r="E29" s="202">
        <v>0</v>
      </c>
      <c r="F29" s="202">
        <v>5</v>
      </c>
      <c r="G29" s="202">
        <v>16.32</v>
      </c>
      <c r="H29" s="202">
        <v>0</v>
      </c>
      <c r="I29" s="202">
        <v>20.34</v>
      </c>
      <c r="J29" s="202">
        <v>0.67</v>
      </c>
      <c r="K29" s="202">
        <v>0.11</v>
      </c>
      <c r="L29" s="202">
        <v>216.25</v>
      </c>
      <c r="M29" s="202">
        <v>1.01</v>
      </c>
      <c r="N29" s="202">
        <v>1.33</v>
      </c>
      <c r="O29" s="202">
        <v>0</v>
      </c>
      <c r="P29" s="202">
        <v>1.38</v>
      </c>
      <c r="Q29" s="202">
        <v>0.12</v>
      </c>
      <c r="R29" s="202">
        <v>0.48</v>
      </c>
      <c r="S29" s="202">
        <v>0.3</v>
      </c>
      <c r="T29" s="202">
        <v>0</v>
      </c>
      <c r="U29" s="202">
        <v>1.96</v>
      </c>
      <c r="V29" s="202">
        <v>0.57999999999999996</v>
      </c>
      <c r="W29" s="202">
        <v>0.51</v>
      </c>
      <c r="X29" s="202">
        <v>1.66</v>
      </c>
      <c r="Y29" s="202">
        <v>0</v>
      </c>
      <c r="Z29" s="202">
        <v>19.89</v>
      </c>
      <c r="AA29" s="202">
        <v>1.02</v>
      </c>
      <c r="AB29" s="202">
        <v>0</v>
      </c>
      <c r="AC29" s="202">
        <v>14.49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32.9</v>
      </c>
      <c r="AJ29" s="202">
        <v>0</v>
      </c>
      <c r="AK29" s="202">
        <v>19.600000000000001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9.99</v>
      </c>
      <c r="D30" s="202">
        <v>2.9</v>
      </c>
      <c r="E30" s="202">
        <v>0</v>
      </c>
      <c r="F30" s="202">
        <v>5</v>
      </c>
      <c r="G30" s="202">
        <v>16.32</v>
      </c>
      <c r="H30" s="202">
        <v>0</v>
      </c>
      <c r="I30" s="202">
        <v>20.34</v>
      </c>
      <c r="J30" s="202">
        <v>0.67</v>
      </c>
      <c r="K30" s="202">
        <v>0.11</v>
      </c>
      <c r="L30" s="202">
        <v>216.25</v>
      </c>
      <c r="M30" s="202">
        <v>1.01</v>
      </c>
      <c r="N30" s="202">
        <v>1.33</v>
      </c>
      <c r="O30" s="202">
        <v>0</v>
      </c>
      <c r="P30" s="202">
        <v>1.38</v>
      </c>
      <c r="Q30" s="202">
        <v>0.12</v>
      </c>
      <c r="R30" s="202">
        <v>0.48</v>
      </c>
      <c r="S30" s="202">
        <v>0.3</v>
      </c>
      <c r="T30" s="202">
        <v>0</v>
      </c>
      <c r="U30" s="202">
        <v>1.96</v>
      </c>
      <c r="V30" s="202">
        <v>0.57999999999999996</v>
      </c>
      <c r="W30" s="202">
        <v>0.51</v>
      </c>
      <c r="X30" s="202">
        <v>1.66</v>
      </c>
      <c r="Y30" s="202">
        <v>0</v>
      </c>
      <c r="Z30" s="202">
        <v>19.89</v>
      </c>
      <c r="AA30" s="202">
        <v>1.02</v>
      </c>
      <c r="AB30" s="202">
        <v>0</v>
      </c>
      <c r="AC30" s="202">
        <v>14.49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32.979999999999997</v>
      </c>
      <c r="AJ30" s="202">
        <v>0</v>
      </c>
      <c r="AK30" s="202">
        <v>19.600000000000001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9.99</v>
      </c>
      <c r="D31" s="202">
        <v>2.9</v>
      </c>
      <c r="E31" s="202">
        <v>0</v>
      </c>
      <c r="F31" s="202">
        <v>5</v>
      </c>
      <c r="G31" s="202">
        <v>16.32</v>
      </c>
      <c r="H31" s="202">
        <v>0</v>
      </c>
      <c r="I31" s="202">
        <v>20.34</v>
      </c>
      <c r="J31" s="202">
        <v>0.67</v>
      </c>
      <c r="K31" s="202">
        <v>0.11</v>
      </c>
      <c r="L31" s="202">
        <v>216.25</v>
      </c>
      <c r="M31" s="202">
        <v>1.01</v>
      </c>
      <c r="N31" s="202">
        <v>1.33</v>
      </c>
      <c r="O31" s="202">
        <v>0</v>
      </c>
      <c r="P31" s="202">
        <v>1.38</v>
      </c>
      <c r="Q31" s="202">
        <v>0.12</v>
      </c>
      <c r="R31" s="202">
        <v>0.48</v>
      </c>
      <c r="S31" s="202">
        <v>0.3</v>
      </c>
      <c r="T31" s="202">
        <v>0</v>
      </c>
      <c r="U31" s="202">
        <v>1.96</v>
      </c>
      <c r="V31" s="202">
        <v>0.57999999999999996</v>
      </c>
      <c r="W31" s="202">
        <v>0.51</v>
      </c>
      <c r="X31" s="202">
        <v>1.66</v>
      </c>
      <c r="Y31" s="202">
        <v>0</v>
      </c>
      <c r="Z31" s="202">
        <v>19.89</v>
      </c>
      <c r="AA31" s="202">
        <v>1.02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31.71</v>
      </c>
      <c r="AJ31" s="202">
        <v>0</v>
      </c>
      <c r="AK31" s="202">
        <v>19.600000000000001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9.99</v>
      </c>
      <c r="D32" s="202">
        <v>2.9</v>
      </c>
      <c r="E32" s="202">
        <v>0</v>
      </c>
      <c r="F32" s="202">
        <v>5</v>
      </c>
      <c r="G32" s="202">
        <v>16.32</v>
      </c>
      <c r="H32" s="202">
        <v>0</v>
      </c>
      <c r="I32" s="202">
        <v>20.34</v>
      </c>
      <c r="J32" s="202">
        <v>0.67</v>
      </c>
      <c r="K32" s="202">
        <v>2.95</v>
      </c>
      <c r="L32" s="202">
        <v>216.25</v>
      </c>
      <c r="M32" s="202">
        <v>1.01</v>
      </c>
      <c r="N32" s="202">
        <v>1.33</v>
      </c>
      <c r="O32" s="202">
        <v>0</v>
      </c>
      <c r="P32" s="202">
        <v>1.38</v>
      </c>
      <c r="Q32" s="202">
        <v>3.35</v>
      </c>
      <c r="R32" s="202">
        <v>9.16</v>
      </c>
      <c r="S32" s="202">
        <v>6.17</v>
      </c>
      <c r="T32" s="202">
        <v>0</v>
      </c>
      <c r="U32" s="202">
        <v>1.96</v>
      </c>
      <c r="V32" s="202">
        <v>0.57999999999999996</v>
      </c>
      <c r="W32" s="202">
        <v>7.04</v>
      </c>
      <c r="X32" s="202">
        <v>23.1</v>
      </c>
      <c r="Y32" s="202">
        <v>0</v>
      </c>
      <c r="Z32" s="202">
        <v>39.159999999999997</v>
      </c>
      <c r="AA32" s="202">
        <v>1.02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31.6</v>
      </c>
      <c r="AJ32" s="202">
        <v>0</v>
      </c>
      <c r="AK32" s="202">
        <v>19.600000000000001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9.99</v>
      </c>
      <c r="D33" s="202">
        <v>2.9</v>
      </c>
      <c r="E33" s="202">
        <v>0</v>
      </c>
      <c r="F33" s="202">
        <v>5</v>
      </c>
      <c r="G33" s="202">
        <v>16.32</v>
      </c>
      <c r="H33" s="202">
        <v>0</v>
      </c>
      <c r="I33" s="202">
        <v>20.34</v>
      </c>
      <c r="J33" s="202">
        <v>0.67</v>
      </c>
      <c r="K33" s="202">
        <v>2.95</v>
      </c>
      <c r="L33" s="202">
        <v>216.25</v>
      </c>
      <c r="M33" s="202">
        <v>1.01</v>
      </c>
      <c r="N33" s="202">
        <v>1.33</v>
      </c>
      <c r="O33" s="202">
        <v>0</v>
      </c>
      <c r="P33" s="202">
        <v>1.38</v>
      </c>
      <c r="Q33" s="202">
        <v>3.35</v>
      </c>
      <c r="R33" s="202">
        <v>9.16</v>
      </c>
      <c r="S33" s="202">
        <v>6.17</v>
      </c>
      <c r="T33" s="202">
        <v>0</v>
      </c>
      <c r="U33" s="202">
        <v>1.96</v>
      </c>
      <c r="V33" s="202">
        <v>0.57999999999999996</v>
      </c>
      <c r="W33" s="202">
        <v>7.04</v>
      </c>
      <c r="X33" s="202">
        <v>23.1</v>
      </c>
      <c r="Y33" s="202">
        <v>0</v>
      </c>
      <c r="Z33" s="202">
        <v>38.729999999999997</v>
      </c>
      <c r="AA33" s="202">
        <v>20.93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31.6</v>
      </c>
      <c r="AJ33" s="202">
        <v>0</v>
      </c>
      <c r="AK33" s="202">
        <v>19.600000000000001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9.99</v>
      </c>
      <c r="D34" s="202">
        <v>2.9</v>
      </c>
      <c r="E34" s="202">
        <v>0</v>
      </c>
      <c r="F34" s="202">
        <v>5</v>
      </c>
      <c r="G34" s="202">
        <v>16.32</v>
      </c>
      <c r="H34" s="202">
        <v>0</v>
      </c>
      <c r="I34" s="202">
        <v>20.34</v>
      </c>
      <c r="J34" s="202">
        <v>0.67</v>
      </c>
      <c r="K34" s="202">
        <v>2.95</v>
      </c>
      <c r="L34" s="202">
        <v>216.25</v>
      </c>
      <c r="M34" s="202">
        <v>1.01</v>
      </c>
      <c r="N34" s="202">
        <v>1.33</v>
      </c>
      <c r="O34" s="202">
        <v>0</v>
      </c>
      <c r="P34" s="202">
        <v>1.38</v>
      </c>
      <c r="Q34" s="202">
        <v>3.35</v>
      </c>
      <c r="R34" s="202">
        <v>9.16</v>
      </c>
      <c r="S34" s="202">
        <v>6.17</v>
      </c>
      <c r="T34" s="202">
        <v>0</v>
      </c>
      <c r="U34" s="202">
        <v>1.96</v>
      </c>
      <c r="V34" s="202">
        <v>0.57999999999999996</v>
      </c>
      <c r="W34" s="202">
        <v>7.04</v>
      </c>
      <c r="X34" s="202">
        <v>23.1</v>
      </c>
      <c r="Y34" s="202">
        <v>0</v>
      </c>
      <c r="Z34" s="202">
        <v>39.159999999999997</v>
      </c>
      <c r="AA34" s="202">
        <v>20.93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31.6</v>
      </c>
      <c r="AJ34" s="202">
        <v>0</v>
      </c>
      <c r="AK34" s="202">
        <v>19.600000000000001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9.99</v>
      </c>
      <c r="D35" s="202">
        <v>2.9</v>
      </c>
      <c r="E35" s="202">
        <v>0</v>
      </c>
      <c r="F35" s="202">
        <v>5</v>
      </c>
      <c r="G35" s="202">
        <v>16.32</v>
      </c>
      <c r="H35" s="202">
        <v>0</v>
      </c>
      <c r="I35" s="202">
        <v>20.34</v>
      </c>
      <c r="J35" s="202">
        <v>0.67</v>
      </c>
      <c r="K35" s="202">
        <v>2.95</v>
      </c>
      <c r="L35" s="202">
        <v>206.93</v>
      </c>
      <c r="M35" s="202">
        <v>1.01</v>
      </c>
      <c r="N35" s="202">
        <v>1.33</v>
      </c>
      <c r="O35" s="202">
        <v>0</v>
      </c>
      <c r="P35" s="202">
        <v>1.38</v>
      </c>
      <c r="Q35" s="202">
        <v>3.35</v>
      </c>
      <c r="R35" s="202">
        <v>9.16</v>
      </c>
      <c r="S35" s="202">
        <v>6.17</v>
      </c>
      <c r="T35" s="202">
        <v>0</v>
      </c>
      <c r="U35" s="202">
        <v>1.96</v>
      </c>
      <c r="V35" s="202">
        <v>0.57999999999999996</v>
      </c>
      <c r="W35" s="202">
        <v>7.04</v>
      </c>
      <c r="X35" s="202">
        <v>23.1</v>
      </c>
      <c r="Y35" s="202">
        <v>0</v>
      </c>
      <c r="Z35" s="202">
        <v>44.65</v>
      </c>
      <c r="AA35" s="202">
        <v>20.93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31.6</v>
      </c>
      <c r="AJ35" s="202">
        <v>0</v>
      </c>
      <c r="AK35" s="202">
        <v>19.600000000000001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9.99</v>
      </c>
      <c r="D36" s="202">
        <v>2.9</v>
      </c>
      <c r="E36" s="202">
        <v>0</v>
      </c>
      <c r="F36" s="202">
        <v>5</v>
      </c>
      <c r="G36" s="202">
        <v>16.32</v>
      </c>
      <c r="H36" s="202">
        <v>0</v>
      </c>
      <c r="I36" s="202">
        <v>20.34</v>
      </c>
      <c r="J36" s="202">
        <v>0.67</v>
      </c>
      <c r="K36" s="202">
        <v>2.95</v>
      </c>
      <c r="L36" s="202">
        <v>206.93</v>
      </c>
      <c r="M36" s="202">
        <v>1.01</v>
      </c>
      <c r="N36" s="202">
        <v>1.33</v>
      </c>
      <c r="O36" s="202">
        <v>0</v>
      </c>
      <c r="P36" s="202">
        <v>1.38</v>
      </c>
      <c r="Q36" s="202">
        <v>3.35</v>
      </c>
      <c r="R36" s="202">
        <v>9.16</v>
      </c>
      <c r="S36" s="202">
        <v>6.17</v>
      </c>
      <c r="T36" s="202">
        <v>0</v>
      </c>
      <c r="U36" s="202">
        <v>1.96</v>
      </c>
      <c r="V36" s="202">
        <v>0.57999999999999996</v>
      </c>
      <c r="W36" s="202">
        <v>7.04</v>
      </c>
      <c r="X36" s="202">
        <v>23.1</v>
      </c>
      <c r="Y36" s="202">
        <v>0</v>
      </c>
      <c r="Z36" s="202">
        <v>44.65</v>
      </c>
      <c r="AA36" s="202">
        <v>20.93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31.6</v>
      </c>
      <c r="AJ36" s="202">
        <v>0</v>
      </c>
      <c r="AK36" s="202">
        <v>19.600000000000001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9.99</v>
      </c>
      <c r="D37" s="202">
        <v>2.9</v>
      </c>
      <c r="E37" s="202">
        <v>0</v>
      </c>
      <c r="F37" s="202">
        <v>5</v>
      </c>
      <c r="G37" s="202">
        <v>16.32</v>
      </c>
      <c r="H37" s="202">
        <v>0</v>
      </c>
      <c r="I37" s="202">
        <v>20.34</v>
      </c>
      <c r="J37" s="202">
        <v>0.67</v>
      </c>
      <c r="K37" s="202">
        <v>2.95</v>
      </c>
      <c r="L37" s="202">
        <v>206.93</v>
      </c>
      <c r="M37" s="202">
        <v>1.01</v>
      </c>
      <c r="N37" s="202">
        <v>1.33</v>
      </c>
      <c r="O37" s="202">
        <v>0</v>
      </c>
      <c r="P37" s="202">
        <v>1.38</v>
      </c>
      <c r="Q37" s="202">
        <v>2.36</v>
      </c>
      <c r="R37" s="202">
        <v>9.07</v>
      </c>
      <c r="S37" s="202">
        <v>5.91</v>
      </c>
      <c r="T37" s="202">
        <v>0</v>
      </c>
      <c r="U37" s="202">
        <v>1.96</v>
      </c>
      <c r="V37" s="202">
        <v>0.57999999999999996</v>
      </c>
      <c r="W37" s="202">
        <v>7.04</v>
      </c>
      <c r="X37" s="202">
        <v>23.1</v>
      </c>
      <c r="Y37" s="202">
        <v>0</v>
      </c>
      <c r="Z37" s="202">
        <v>46.95</v>
      </c>
      <c r="AA37" s="202">
        <v>20.93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31.71</v>
      </c>
      <c r="AJ37" s="202">
        <v>0</v>
      </c>
      <c r="AK37" s="202">
        <v>11.8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9.99</v>
      </c>
      <c r="D38" s="202">
        <v>2.9</v>
      </c>
      <c r="E38" s="202">
        <v>0</v>
      </c>
      <c r="F38" s="202">
        <v>5</v>
      </c>
      <c r="G38" s="202">
        <v>16.32</v>
      </c>
      <c r="H38" s="202">
        <v>0</v>
      </c>
      <c r="I38" s="202">
        <v>20.34</v>
      </c>
      <c r="J38" s="202">
        <v>0.67</v>
      </c>
      <c r="K38" s="202">
        <v>2.95</v>
      </c>
      <c r="L38" s="202">
        <v>206.93</v>
      </c>
      <c r="M38" s="202">
        <v>1.01</v>
      </c>
      <c r="N38" s="202">
        <v>1.33</v>
      </c>
      <c r="O38" s="202">
        <v>0</v>
      </c>
      <c r="P38" s="202">
        <v>1.38</v>
      </c>
      <c r="Q38" s="202">
        <v>2.36</v>
      </c>
      <c r="R38" s="202">
        <v>9.07</v>
      </c>
      <c r="S38" s="202">
        <v>5.91</v>
      </c>
      <c r="T38" s="202">
        <v>0</v>
      </c>
      <c r="U38" s="202">
        <v>1.96</v>
      </c>
      <c r="V38" s="202">
        <v>0.57999999999999996</v>
      </c>
      <c r="W38" s="202">
        <v>7.04</v>
      </c>
      <c r="X38" s="202">
        <v>23.1</v>
      </c>
      <c r="Y38" s="202">
        <v>0</v>
      </c>
      <c r="Z38" s="202">
        <v>46.95</v>
      </c>
      <c r="AA38" s="202">
        <v>20.93</v>
      </c>
      <c r="AB38" s="202">
        <v>0</v>
      </c>
      <c r="AC38" s="202">
        <v>12.92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31.08</v>
      </c>
      <c r="AJ38" s="202">
        <v>0</v>
      </c>
      <c r="AK38" s="202">
        <v>11.8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9.99</v>
      </c>
      <c r="D39" s="202">
        <v>2.9</v>
      </c>
      <c r="E39" s="202">
        <v>0</v>
      </c>
      <c r="F39" s="202">
        <v>5</v>
      </c>
      <c r="G39" s="202">
        <v>16.32</v>
      </c>
      <c r="H39" s="202">
        <v>0</v>
      </c>
      <c r="I39" s="202">
        <v>20.34</v>
      </c>
      <c r="J39" s="202">
        <v>0.67</v>
      </c>
      <c r="K39" s="202">
        <v>2.95</v>
      </c>
      <c r="L39" s="202">
        <v>206.93</v>
      </c>
      <c r="M39" s="202">
        <v>1.01</v>
      </c>
      <c r="N39" s="202">
        <v>1.33</v>
      </c>
      <c r="O39" s="202">
        <v>0</v>
      </c>
      <c r="P39" s="202">
        <v>1.38</v>
      </c>
      <c r="Q39" s="202">
        <v>2.52</v>
      </c>
      <c r="R39" s="202">
        <v>9.08</v>
      </c>
      <c r="S39" s="202">
        <v>5.98</v>
      </c>
      <c r="T39" s="202">
        <v>0</v>
      </c>
      <c r="U39" s="202">
        <v>1.96</v>
      </c>
      <c r="V39" s="202">
        <v>0.57999999999999996</v>
      </c>
      <c r="W39" s="202">
        <v>7.04</v>
      </c>
      <c r="X39" s="202">
        <v>23.1</v>
      </c>
      <c r="Y39" s="202">
        <v>0</v>
      </c>
      <c r="Z39" s="202">
        <v>39.159999999999997</v>
      </c>
      <c r="AA39" s="202">
        <v>20.93</v>
      </c>
      <c r="AB39" s="202">
        <v>0</v>
      </c>
      <c r="AC39" s="202">
        <v>12.92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31.08</v>
      </c>
      <c r="AJ39" s="202">
        <v>0</v>
      </c>
      <c r="AK39" s="202">
        <v>11.8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9.99</v>
      </c>
      <c r="D40" s="202">
        <v>2.9</v>
      </c>
      <c r="E40" s="202">
        <v>0</v>
      </c>
      <c r="F40" s="202">
        <v>5</v>
      </c>
      <c r="G40" s="202">
        <v>16.32</v>
      </c>
      <c r="H40" s="202">
        <v>0</v>
      </c>
      <c r="I40" s="202">
        <v>20.34</v>
      </c>
      <c r="J40" s="202">
        <v>0.67</v>
      </c>
      <c r="K40" s="202">
        <v>2.95</v>
      </c>
      <c r="L40" s="202">
        <v>206.93</v>
      </c>
      <c r="M40" s="202">
        <v>1.01</v>
      </c>
      <c r="N40" s="202">
        <v>1.33</v>
      </c>
      <c r="O40" s="202">
        <v>0</v>
      </c>
      <c r="P40" s="202">
        <v>1.38</v>
      </c>
      <c r="Q40" s="202">
        <v>2.52</v>
      </c>
      <c r="R40" s="202">
        <v>9.08</v>
      </c>
      <c r="S40" s="202">
        <v>5.98</v>
      </c>
      <c r="T40" s="202">
        <v>0</v>
      </c>
      <c r="U40" s="202">
        <v>1.96</v>
      </c>
      <c r="V40" s="202">
        <v>0.57999999999999996</v>
      </c>
      <c r="W40" s="202">
        <v>7.04</v>
      </c>
      <c r="X40" s="202">
        <v>23.1</v>
      </c>
      <c r="Y40" s="202">
        <v>0</v>
      </c>
      <c r="Z40" s="202">
        <v>39.159999999999997</v>
      </c>
      <c r="AA40" s="202">
        <v>20.93</v>
      </c>
      <c r="AB40" s="202">
        <v>0</v>
      </c>
      <c r="AC40" s="202">
        <v>12.92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31.08</v>
      </c>
      <c r="AJ40" s="202">
        <v>0</v>
      </c>
      <c r="AK40" s="202">
        <v>11.8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9.99</v>
      </c>
      <c r="D41" s="202">
        <v>2.9</v>
      </c>
      <c r="E41" s="202">
        <v>0</v>
      </c>
      <c r="F41" s="202">
        <v>5</v>
      </c>
      <c r="G41" s="202">
        <v>16.32</v>
      </c>
      <c r="H41" s="202">
        <v>0</v>
      </c>
      <c r="I41" s="202">
        <v>20.34</v>
      </c>
      <c r="J41" s="202">
        <v>0.67</v>
      </c>
      <c r="K41" s="202">
        <v>1.67</v>
      </c>
      <c r="L41" s="202">
        <v>206.93</v>
      </c>
      <c r="M41" s="202">
        <v>1.01</v>
      </c>
      <c r="N41" s="202">
        <v>1.33</v>
      </c>
      <c r="O41" s="202">
        <v>0</v>
      </c>
      <c r="P41" s="202">
        <v>1.38</v>
      </c>
      <c r="Q41" s="202">
        <v>2.52</v>
      </c>
      <c r="R41" s="202">
        <v>9.08</v>
      </c>
      <c r="S41" s="202">
        <v>5.98</v>
      </c>
      <c r="T41" s="202">
        <v>0</v>
      </c>
      <c r="U41" s="202">
        <v>1.96</v>
      </c>
      <c r="V41" s="202">
        <v>0.57999999999999996</v>
      </c>
      <c r="W41" s="202">
        <v>7.04</v>
      </c>
      <c r="X41" s="202">
        <v>23.1</v>
      </c>
      <c r="Y41" s="202">
        <v>0</v>
      </c>
      <c r="Z41" s="202">
        <v>39.159999999999997</v>
      </c>
      <c r="AA41" s="202">
        <v>20.93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31.08</v>
      </c>
      <c r="AJ41" s="202">
        <v>0</v>
      </c>
      <c r="AK41" s="202">
        <v>11.8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9.99</v>
      </c>
      <c r="D42" s="202">
        <v>2.9</v>
      </c>
      <c r="E42" s="202">
        <v>0</v>
      </c>
      <c r="F42" s="202">
        <v>5</v>
      </c>
      <c r="G42" s="202">
        <v>16.32</v>
      </c>
      <c r="H42" s="202">
        <v>0</v>
      </c>
      <c r="I42" s="202">
        <v>20.34</v>
      </c>
      <c r="J42" s="202">
        <v>0.67</v>
      </c>
      <c r="K42" s="202">
        <v>1.67</v>
      </c>
      <c r="L42" s="202">
        <v>206.93</v>
      </c>
      <c r="M42" s="202">
        <v>1.01</v>
      </c>
      <c r="N42" s="202">
        <v>1.33</v>
      </c>
      <c r="O42" s="202">
        <v>0</v>
      </c>
      <c r="P42" s="202">
        <v>1.38</v>
      </c>
      <c r="Q42" s="202">
        <v>2.52</v>
      </c>
      <c r="R42" s="202">
        <v>9.08</v>
      </c>
      <c r="S42" s="202">
        <v>5.98</v>
      </c>
      <c r="T42" s="202">
        <v>0</v>
      </c>
      <c r="U42" s="202">
        <v>1.96</v>
      </c>
      <c r="V42" s="202">
        <v>0.57999999999999996</v>
      </c>
      <c r="W42" s="202">
        <v>7.04</v>
      </c>
      <c r="X42" s="202">
        <v>23.1</v>
      </c>
      <c r="Y42" s="202">
        <v>0</v>
      </c>
      <c r="Z42" s="202">
        <v>39.159999999999997</v>
      </c>
      <c r="AA42" s="202">
        <v>20.93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31.08</v>
      </c>
      <c r="AJ42" s="202">
        <v>0</v>
      </c>
      <c r="AK42" s="202">
        <v>11.8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5</v>
      </c>
      <c r="G43" s="202">
        <v>16.32</v>
      </c>
      <c r="H43" s="202">
        <v>0</v>
      </c>
      <c r="I43" s="202">
        <v>20.34</v>
      </c>
      <c r="J43" s="202">
        <v>0.67</v>
      </c>
      <c r="K43" s="202">
        <v>1.79</v>
      </c>
      <c r="L43" s="202">
        <v>206.93</v>
      </c>
      <c r="M43" s="202">
        <v>1.01</v>
      </c>
      <c r="N43" s="202">
        <v>1.33</v>
      </c>
      <c r="O43" s="202">
        <v>0</v>
      </c>
      <c r="P43" s="202">
        <v>1.38</v>
      </c>
      <c r="Q43" s="202">
        <v>3.35</v>
      </c>
      <c r="R43" s="202">
        <v>9.16</v>
      </c>
      <c r="S43" s="202">
        <v>6.17</v>
      </c>
      <c r="T43" s="202">
        <v>0</v>
      </c>
      <c r="U43" s="202">
        <v>1.96</v>
      </c>
      <c r="V43" s="202">
        <v>0.57999999999999996</v>
      </c>
      <c r="W43" s="202">
        <v>7.04</v>
      </c>
      <c r="X43" s="202">
        <v>23.1</v>
      </c>
      <c r="Y43" s="202">
        <v>0</v>
      </c>
      <c r="Z43" s="202">
        <v>39.159999999999997</v>
      </c>
      <c r="AA43" s="202">
        <v>20.93</v>
      </c>
      <c r="AB43" s="202">
        <v>0</v>
      </c>
      <c r="AC43" s="202">
        <v>12.92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29.5</v>
      </c>
      <c r="AJ43" s="202">
        <v>0</v>
      </c>
      <c r="AK43" s="202">
        <v>11.8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5</v>
      </c>
      <c r="G44" s="202">
        <v>16.32</v>
      </c>
      <c r="H44" s="202">
        <v>0</v>
      </c>
      <c r="I44" s="202">
        <v>20.34</v>
      </c>
      <c r="J44" s="202">
        <v>0.67</v>
      </c>
      <c r="K44" s="202">
        <v>1.79</v>
      </c>
      <c r="L44" s="202">
        <v>206.93</v>
      </c>
      <c r="M44" s="202">
        <v>1.01</v>
      </c>
      <c r="N44" s="202">
        <v>1.33</v>
      </c>
      <c r="O44" s="202">
        <v>0</v>
      </c>
      <c r="P44" s="202">
        <v>1.38</v>
      </c>
      <c r="Q44" s="202">
        <v>3.35</v>
      </c>
      <c r="R44" s="202">
        <v>9.16</v>
      </c>
      <c r="S44" s="202">
        <v>6.17</v>
      </c>
      <c r="T44" s="202">
        <v>0</v>
      </c>
      <c r="U44" s="202">
        <v>1.96</v>
      </c>
      <c r="V44" s="202">
        <v>0.57999999999999996</v>
      </c>
      <c r="W44" s="202">
        <v>7.04</v>
      </c>
      <c r="X44" s="202">
        <v>23.1</v>
      </c>
      <c r="Y44" s="202">
        <v>0</v>
      </c>
      <c r="Z44" s="202">
        <v>39.159999999999997</v>
      </c>
      <c r="AA44" s="202">
        <v>20.93</v>
      </c>
      <c r="AB44" s="202">
        <v>0</v>
      </c>
      <c r="AC44" s="202">
        <v>12.92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29.5</v>
      </c>
      <c r="AJ44" s="202">
        <v>0</v>
      </c>
      <c r="AK44" s="202">
        <v>11.8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5</v>
      </c>
      <c r="G45" s="202">
        <v>16.32</v>
      </c>
      <c r="H45" s="202">
        <v>0</v>
      </c>
      <c r="I45" s="202">
        <v>20.34</v>
      </c>
      <c r="J45" s="202">
        <v>0.67</v>
      </c>
      <c r="K45" s="202">
        <v>1.41</v>
      </c>
      <c r="L45" s="202">
        <v>206.93</v>
      </c>
      <c r="M45" s="202">
        <v>1.01</v>
      </c>
      <c r="N45" s="202">
        <v>1.33</v>
      </c>
      <c r="O45" s="202">
        <v>0</v>
      </c>
      <c r="P45" s="202">
        <v>1.38</v>
      </c>
      <c r="Q45" s="202">
        <v>2.4500000000000002</v>
      </c>
      <c r="R45" s="202">
        <v>8.42</v>
      </c>
      <c r="S45" s="202">
        <v>5.35</v>
      </c>
      <c r="T45" s="202">
        <v>0</v>
      </c>
      <c r="U45" s="202">
        <v>1.96</v>
      </c>
      <c r="V45" s="202">
        <v>0.57999999999999996</v>
      </c>
      <c r="W45" s="202">
        <v>7.04</v>
      </c>
      <c r="X45" s="202">
        <v>23.1</v>
      </c>
      <c r="Y45" s="202">
        <v>0</v>
      </c>
      <c r="Z45" s="202">
        <v>39.159999999999997</v>
      </c>
      <c r="AA45" s="202">
        <v>20.93</v>
      </c>
      <c r="AB45" s="202">
        <v>0</v>
      </c>
      <c r="AC45" s="202">
        <v>12.92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29.5</v>
      </c>
      <c r="AJ45" s="202">
        <v>0</v>
      </c>
      <c r="AK45" s="202">
        <v>11.8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5</v>
      </c>
      <c r="G46" s="202">
        <v>16.32</v>
      </c>
      <c r="H46" s="202">
        <v>0</v>
      </c>
      <c r="I46" s="202">
        <v>20.34</v>
      </c>
      <c r="J46" s="202">
        <v>0.67</v>
      </c>
      <c r="K46" s="202">
        <v>1.41</v>
      </c>
      <c r="L46" s="202">
        <v>206.93</v>
      </c>
      <c r="M46" s="202">
        <v>1.01</v>
      </c>
      <c r="N46" s="202">
        <v>1.33</v>
      </c>
      <c r="O46" s="202">
        <v>0</v>
      </c>
      <c r="P46" s="202">
        <v>1.38</v>
      </c>
      <c r="Q46" s="202">
        <v>2.4500000000000002</v>
      </c>
      <c r="R46" s="202">
        <v>8.42</v>
      </c>
      <c r="S46" s="202">
        <v>5.35</v>
      </c>
      <c r="T46" s="202">
        <v>0</v>
      </c>
      <c r="U46" s="202">
        <v>1.96</v>
      </c>
      <c r="V46" s="202">
        <v>0.57999999999999996</v>
      </c>
      <c r="W46" s="202">
        <v>7.04</v>
      </c>
      <c r="X46" s="202">
        <v>23.1</v>
      </c>
      <c r="Y46" s="202">
        <v>0</v>
      </c>
      <c r="Z46" s="202">
        <v>39.159999999999997</v>
      </c>
      <c r="AA46" s="202">
        <v>20.93</v>
      </c>
      <c r="AB46" s="202">
        <v>0</v>
      </c>
      <c r="AC46" s="202">
        <v>12.92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29.5</v>
      </c>
      <c r="AJ46" s="202">
        <v>0</v>
      </c>
      <c r="AK46" s="202">
        <v>11.8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9.99</v>
      </c>
      <c r="D47" s="202">
        <v>2.9</v>
      </c>
      <c r="E47" s="202">
        <v>0</v>
      </c>
      <c r="F47" s="202">
        <v>5</v>
      </c>
      <c r="G47" s="202">
        <v>16.32</v>
      </c>
      <c r="H47" s="202">
        <v>0</v>
      </c>
      <c r="I47" s="202">
        <v>20.34</v>
      </c>
      <c r="J47" s="202">
        <v>0.67</v>
      </c>
      <c r="K47" s="202">
        <v>1.41</v>
      </c>
      <c r="L47" s="202">
        <v>206.93</v>
      </c>
      <c r="M47" s="202">
        <v>1.01</v>
      </c>
      <c r="N47" s="202">
        <v>1.33</v>
      </c>
      <c r="O47" s="202">
        <v>0</v>
      </c>
      <c r="P47" s="202">
        <v>1.38</v>
      </c>
      <c r="Q47" s="202">
        <v>2.2200000000000002</v>
      </c>
      <c r="R47" s="202">
        <v>8.42</v>
      </c>
      <c r="S47" s="202">
        <v>5.35</v>
      </c>
      <c r="T47" s="202">
        <v>0</v>
      </c>
      <c r="U47" s="202">
        <v>1.96</v>
      </c>
      <c r="V47" s="202">
        <v>0.57999999999999996</v>
      </c>
      <c r="W47" s="202">
        <v>7.04</v>
      </c>
      <c r="X47" s="202">
        <v>23.1</v>
      </c>
      <c r="Y47" s="202">
        <v>0</v>
      </c>
      <c r="Z47" s="202">
        <v>39.159999999999997</v>
      </c>
      <c r="AA47" s="202">
        <v>20.93</v>
      </c>
      <c r="AB47" s="202">
        <v>0</v>
      </c>
      <c r="AC47" s="202">
        <v>12.92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29.5</v>
      </c>
      <c r="AJ47" s="202">
        <v>0</v>
      </c>
      <c r="AK47" s="202">
        <v>11.8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9.99</v>
      </c>
      <c r="D48" s="202">
        <v>2.9</v>
      </c>
      <c r="E48" s="202">
        <v>0</v>
      </c>
      <c r="F48" s="202">
        <v>5</v>
      </c>
      <c r="G48" s="202">
        <v>16.32</v>
      </c>
      <c r="H48" s="202">
        <v>0</v>
      </c>
      <c r="I48" s="202">
        <v>20.34</v>
      </c>
      <c r="J48" s="202">
        <v>0.67</v>
      </c>
      <c r="K48" s="202">
        <v>1.41</v>
      </c>
      <c r="L48" s="202">
        <v>206.93</v>
      </c>
      <c r="M48" s="202">
        <v>1.01</v>
      </c>
      <c r="N48" s="202">
        <v>1.33</v>
      </c>
      <c r="O48" s="202">
        <v>0</v>
      </c>
      <c r="P48" s="202">
        <v>1.38</v>
      </c>
      <c r="Q48" s="202">
        <v>2.2200000000000002</v>
      </c>
      <c r="R48" s="202">
        <v>8.42</v>
      </c>
      <c r="S48" s="202">
        <v>5.35</v>
      </c>
      <c r="T48" s="202">
        <v>0</v>
      </c>
      <c r="U48" s="202">
        <v>1.96</v>
      </c>
      <c r="V48" s="202">
        <v>0.57999999999999996</v>
      </c>
      <c r="W48" s="202">
        <v>7.04</v>
      </c>
      <c r="X48" s="202">
        <v>23.1</v>
      </c>
      <c r="Y48" s="202">
        <v>0</v>
      </c>
      <c r="Z48" s="202">
        <v>39.159999999999997</v>
      </c>
      <c r="AA48" s="202">
        <v>20.93</v>
      </c>
      <c r="AB48" s="202">
        <v>0</v>
      </c>
      <c r="AC48" s="202">
        <v>12.92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29.5</v>
      </c>
      <c r="AJ48" s="202">
        <v>0</v>
      </c>
      <c r="AK48" s="202">
        <v>11.8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9.99</v>
      </c>
      <c r="D49" s="202">
        <v>2.9</v>
      </c>
      <c r="E49" s="202">
        <v>0</v>
      </c>
      <c r="F49" s="202">
        <v>5</v>
      </c>
      <c r="G49" s="202">
        <v>16.32</v>
      </c>
      <c r="H49" s="202">
        <v>0</v>
      </c>
      <c r="I49" s="202">
        <v>20.34</v>
      </c>
      <c r="J49" s="202">
        <v>0.67</v>
      </c>
      <c r="K49" s="202">
        <v>1.41</v>
      </c>
      <c r="L49" s="202">
        <v>206.93</v>
      </c>
      <c r="M49" s="202">
        <v>1.01</v>
      </c>
      <c r="N49" s="202">
        <v>1.33</v>
      </c>
      <c r="O49" s="202">
        <v>0</v>
      </c>
      <c r="P49" s="202">
        <v>1.38</v>
      </c>
      <c r="Q49" s="202">
        <v>2.2200000000000002</v>
      </c>
      <c r="R49" s="202">
        <v>8.27</v>
      </c>
      <c r="S49" s="202">
        <v>5.19</v>
      </c>
      <c r="T49" s="202">
        <v>0</v>
      </c>
      <c r="U49" s="202">
        <v>1.96</v>
      </c>
      <c r="V49" s="202">
        <v>0.57999999999999996</v>
      </c>
      <c r="W49" s="202">
        <v>7.04</v>
      </c>
      <c r="X49" s="202">
        <v>23.1</v>
      </c>
      <c r="Y49" s="202">
        <v>0</v>
      </c>
      <c r="Z49" s="202">
        <v>39.159999999999997</v>
      </c>
      <c r="AA49" s="202">
        <v>20.93</v>
      </c>
      <c r="AB49" s="202">
        <v>0</v>
      </c>
      <c r="AC49" s="202">
        <v>12.92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29.31</v>
      </c>
      <c r="AJ49" s="202">
        <v>0</v>
      </c>
      <c r="AK49" s="202">
        <v>11.8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9.99</v>
      </c>
      <c r="D50" s="202">
        <v>2.9</v>
      </c>
      <c r="E50" s="202">
        <v>0</v>
      </c>
      <c r="F50" s="202">
        <v>5</v>
      </c>
      <c r="G50" s="202">
        <v>16.32</v>
      </c>
      <c r="H50" s="202">
        <v>0</v>
      </c>
      <c r="I50" s="202">
        <v>20.34</v>
      </c>
      <c r="J50" s="202">
        <v>0.67</v>
      </c>
      <c r="K50" s="202">
        <v>1.41</v>
      </c>
      <c r="L50" s="202">
        <v>206.93</v>
      </c>
      <c r="M50" s="202">
        <v>1.01</v>
      </c>
      <c r="N50" s="202">
        <v>1.33</v>
      </c>
      <c r="O50" s="202">
        <v>0</v>
      </c>
      <c r="P50" s="202">
        <v>1.38</v>
      </c>
      <c r="Q50" s="202">
        <v>2.2200000000000002</v>
      </c>
      <c r="R50" s="202">
        <v>8.27</v>
      </c>
      <c r="S50" s="202">
        <v>5.19</v>
      </c>
      <c r="T50" s="202">
        <v>0</v>
      </c>
      <c r="U50" s="202">
        <v>1.96</v>
      </c>
      <c r="V50" s="202">
        <v>0.57999999999999996</v>
      </c>
      <c r="W50" s="202">
        <v>7.04</v>
      </c>
      <c r="X50" s="202">
        <v>23.1</v>
      </c>
      <c r="Y50" s="202">
        <v>0</v>
      </c>
      <c r="Z50" s="202">
        <v>39.159999999999997</v>
      </c>
      <c r="AA50" s="202">
        <v>20.93</v>
      </c>
      <c r="AB50" s="202">
        <v>0</v>
      </c>
      <c r="AC50" s="202">
        <v>12.92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29.31</v>
      </c>
      <c r="AJ50" s="202">
        <v>0</v>
      </c>
      <c r="AK50" s="202">
        <v>11.8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10.15</v>
      </c>
      <c r="D51" s="202">
        <v>2.9</v>
      </c>
      <c r="E51" s="202">
        <v>0</v>
      </c>
      <c r="F51" s="202">
        <v>5</v>
      </c>
      <c r="G51" s="202">
        <v>16.32</v>
      </c>
      <c r="H51" s="202">
        <v>0</v>
      </c>
      <c r="I51" s="202">
        <v>20.34</v>
      </c>
      <c r="J51" s="202">
        <v>0.67</v>
      </c>
      <c r="K51" s="202">
        <v>1.39</v>
      </c>
      <c r="L51" s="202">
        <v>206.93</v>
      </c>
      <c r="M51" s="202">
        <v>1.01</v>
      </c>
      <c r="N51" s="202">
        <v>1.33</v>
      </c>
      <c r="O51" s="202">
        <v>0</v>
      </c>
      <c r="P51" s="202">
        <v>1.38</v>
      </c>
      <c r="Q51" s="202">
        <v>2.21</v>
      </c>
      <c r="R51" s="202">
        <v>8.27</v>
      </c>
      <c r="S51" s="202">
        <v>5.18</v>
      </c>
      <c r="T51" s="202">
        <v>0</v>
      </c>
      <c r="U51" s="202">
        <v>1.96</v>
      </c>
      <c r="V51" s="202">
        <v>0.48</v>
      </c>
      <c r="W51" s="202">
        <v>6.94</v>
      </c>
      <c r="X51" s="202">
        <v>22.74</v>
      </c>
      <c r="Y51" s="202">
        <v>0</v>
      </c>
      <c r="Z51" s="202">
        <v>38.799999999999997</v>
      </c>
      <c r="AA51" s="202">
        <v>20.93</v>
      </c>
      <c r="AB51" s="202">
        <v>0</v>
      </c>
      <c r="AC51" s="202">
        <v>12.92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29.31</v>
      </c>
      <c r="AJ51" s="202">
        <v>0</v>
      </c>
      <c r="AK51" s="202">
        <v>11.8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10.15</v>
      </c>
      <c r="D52" s="202">
        <v>2.9</v>
      </c>
      <c r="E52" s="202">
        <v>0</v>
      </c>
      <c r="F52" s="202">
        <v>5</v>
      </c>
      <c r="G52" s="202">
        <v>16.32</v>
      </c>
      <c r="H52" s="202">
        <v>0</v>
      </c>
      <c r="I52" s="202">
        <v>20.34</v>
      </c>
      <c r="J52" s="202">
        <v>0.67</v>
      </c>
      <c r="K52" s="202">
        <v>1.39</v>
      </c>
      <c r="L52" s="202">
        <v>206.93</v>
      </c>
      <c r="M52" s="202">
        <v>1.01</v>
      </c>
      <c r="N52" s="202">
        <v>1.33</v>
      </c>
      <c r="O52" s="202">
        <v>0</v>
      </c>
      <c r="P52" s="202">
        <v>1.38</v>
      </c>
      <c r="Q52" s="202">
        <v>2.21</v>
      </c>
      <c r="R52" s="202">
        <v>8.27</v>
      </c>
      <c r="S52" s="202">
        <v>5.18</v>
      </c>
      <c r="T52" s="202">
        <v>0</v>
      </c>
      <c r="U52" s="202">
        <v>1.96</v>
      </c>
      <c r="V52" s="202">
        <v>0.48</v>
      </c>
      <c r="W52" s="202">
        <v>6.94</v>
      </c>
      <c r="X52" s="202">
        <v>22.86</v>
      </c>
      <c r="Y52" s="202">
        <v>0</v>
      </c>
      <c r="Z52" s="202">
        <v>38.799999999999997</v>
      </c>
      <c r="AA52" s="202">
        <v>20.93</v>
      </c>
      <c r="AB52" s="202">
        <v>0</v>
      </c>
      <c r="AC52" s="202">
        <v>12.92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29.31</v>
      </c>
      <c r="AJ52" s="202">
        <v>0</v>
      </c>
      <c r="AK52" s="202">
        <v>11.8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10.15</v>
      </c>
      <c r="D53" s="202">
        <v>2.9</v>
      </c>
      <c r="E53" s="202">
        <v>0</v>
      </c>
      <c r="F53" s="202">
        <v>5</v>
      </c>
      <c r="G53" s="202">
        <v>16.32</v>
      </c>
      <c r="H53" s="202">
        <v>0</v>
      </c>
      <c r="I53" s="202">
        <v>20.34</v>
      </c>
      <c r="J53" s="202">
        <v>0.67</v>
      </c>
      <c r="K53" s="202">
        <v>1.39</v>
      </c>
      <c r="L53" s="202">
        <v>206.93</v>
      </c>
      <c r="M53" s="202">
        <v>1.01</v>
      </c>
      <c r="N53" s="202">
        <v>1.33</v>
      </c>
      <c r="O53" s="202">
        <v>0</v>
      </c>
      <c r="P53" s="202">
        <v>1.31</v>
      </c>
      <c r="Q53" s="202">
        <v>1.58</v>
      </c>
      <c r="R53" s="202">
        <v>6.22</v>
      </c>
      <c r="S53" s="202">
        <v>3.9</v>
      </c>
      <c r="T53" s="202">
        <v>0</v>
      </c>
      <c r="U53" s="202">
        <v>1.96</v>
      </c>
      <c r="V53" s="202">
        <v>0.57999999999999996</v>
      </c>
      <c r="W53" s="202">
        <v>7.04</v>
      </c>
      <c r="X53" s="202">
        <v>23.1</v>
      </c>
      <c r="Y53" s="202">
        <v>0</v>
      </c>
      <c r="Z53" s="202">
        <v>43.18</v>
      </c>
      <c r="AA53" s="202">
        <v>20.93</v>
      </c>
      <c r="AB53" s="202">
        <v>0</v>
      </c>
      <c r="AC53" s="202">
        <v>12.92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29.31</v>
      </c>
      <c r="AJ53" s="202">
        <v>0</v>
      </c>
      <c r="AK53" s="202">
        <v>11.8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10.15</v>
      </c>
      <c r="D54" s="202">
        <v>2.9</v>
      </c>
      <c r="E54" s="202">
        <v>0</v>
      </c>
      <c r="F54" s="202">
        <v>5</v>
      </c>
      <c r="G54" s="202">
        <v>16.32</v>
      </c>
      <c r="H54" s="202">
        <v>0</v>
      </c>
      <c r="I54" s="202">
        <v>20.34</v>
      </c>
      <c r="J54" s="202">
        <v>0.67</v>
      </c>
      <c r="K54" s="202">
        <v>1.39</v>
      </c>
      <c r="L54" s="202">
        <v>206.93</v>
      </c>
      <c r="M54" s="202">
        <v>1.01</v>
      </c>
      <c r="N54" s="202">
        <v>1.33</v>
      </c>
      <c r="O54" s="202">
        <v>0</v>
      </c>
      <c r="P54" s="202">
        <v>1.31</v>
      </c>
      <c r="Q54" s="202">
        <v>1.58</v>
      </c>
      <c r="R54" s="202">
        <v>6.22</v>
      </c>
      <c r="S54" s="202">
        <v>3.9</v>
      </c>
      <c r="T54" s="202">
        <v>0</v>
      </c>
      <c r="U54" s="202">
        <v>1.96</v>
      </c>
      <c r="V54" s="202">
        <v>0.57999999999999996</v>
      </c>
      <c r="W54" s="202">
        <v>7.04</v>
      </c>
      <c r="X54" s="202">
        <v>23.1</v>
      </c>
      <c r="Y54" s="202">
        <v>0</v>
      </c>
      <c r="Z54" s="202">
        <v>43.18</v>
      </c>
      <c r="AA54" s="202">
        <v>20.93</v>
      </c>
      <c r="AB54" s="202">
        <v>0</v>
      </c>
      <c r="AC54" s="202">
        <v>12.92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29.31</v>
      </c>
      <c r="AJ54" s="202">
        <v>0</v>
      </c>
      <c r="AK54" s="202">
        <v>11.8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10.15</v>
      </c>
      <c r="D55" s="202">
        <v>2.9</v>
      </c>
      <c r="E55" s="202">
        <v>0</v>
      </c>
      <c r="F55" s="202">
        <v>5</v>
      </c>
      <c r="G55" s="202">
        <v>16.32</v>
      </c>
      <c r="H55" s="202">
        <v>0</v>
      </c>
      <c r="I55" s="202">
        <v>20.34</v>
      </c>
      <c r="J55" s="202">
        <v>0.67</v>
      </c>
      <c r="K55" s="202">
        <v>1.39</v>
      </c>
      <c r="L55" s="202">
        <v>206.93</v>
      </c>
      <c r="M55" s="202">
        <v>1.01</v>
      </c>
      <c r="N55" s="202">
        <v>1.33</v>
      </c>
      <c r="O55" s="202">
        <v>0</v>
      </c>
      <c r="P55" s="202">
        <v>1.31</v>
      </c>
      <c r="Q55" s="202">
        <v>1.58</v>
      </c>
      <c r="R55" s="202">
        <v>6.12</v>
      </c>
      <c r="S55" s="202">
        <v>3.81</v>
      </c>
      <c r="T55" s="202">
        <v>0</v>
      </c>
      <c r="U55" s="202">
        <v>1.96</v>
      </c>
      <c r="V55" s="202">
        <v>6.36</v>
      </c>
      <c r="W55" s="202">
        <v>7.04</v>
      </c>
      <c r="X55" s="202">
        <v>25.99</v>
      </c>
      <c r="Y55" s="202">
        <v>0</v>
      </c>
      <c r="Z55" s="202">
        <v>39.159999999999997</v>
      </c>
      <c r="AA55" s="202">
        <v>20.11</v>
      </c>
      <c r="AB55" s="202">
        <v>0</v>
      </c>
      <c r="AC55" s="202">
        <v>12.92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29.31</v>
      </c>
      <c r="AJ55" s="202">
        <v>0</v>
      </c>
      <c r="AK55" s="202">
        <v>11.8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10.15</v>
      </c>
      <c r="D56" s="202">
        <v>2.9</v>
      </c>
      <c r="E56" s="202">
        <v>0</v>
      </c>
      <c r="F56" s="202">
        <v>5</v>
      </c>
      <c r="G56" s="202">
        <v>16.32</v>
      </c>
      <c r="H56" s="202">
        <v>0</v>
      </c>
      <c r="I56" s="202">
        <v>20.34</v>
      </c>
      <c r="J56" s="202">
        <v>0.67</v>
      </c>
      <c r="K56" s="202">
        <v>1.39</v>
      </c>
      <c r="L56" s="202">
        <v>206.93</v>
      </c>
      <c r="M56" s="202">
        <v>1.01</v>
      </c>
      <c r="N56" s="202">
        <v>1.33</v>
      </c>
      <c r="O56" s="202">
        <v>0</v>
      </c>
      <c r="P56" s="202">
        <v>1.31</v>
      </c>
      <c r="Q56" s="202">
        <v>1.58</v>
      </c>
      <c r="R56" s="202">
        <v>6.12</v>
      </c>
      <c r="S56" s="202">
        <v>3.81</v>
      </c>
      <c r="T56" s="202">
        <v>0</v>
      </c>
      <c r="U56" s="202">
        <v>1.96</v>
      </c>
      <c r="V56" s="202">
        <v>6.36</v>
      </c>
      <c r="W56" s="202">
        <v>7.04</v>
      </c>
      <c r="X56" s="202">
        <v>25.99</v>
      </c>
      <c r="Y56" s="202">
        <v>0</v>
      </c>
      <c r="Z56" s="202">
        <v>39.159999999999997</v>
      </c>
      <c r="AA56" s="202">
        <v>20.11</v>
      </c>
      <c r="AB56" s="202">
        <v>0</v>
      </c>
      <c r="AC56" s="202">
        <v>12.92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29.31</v>
      </c>
      <c r="AJ56" s="202">
        <v>0</v>
      </c>
      <c r="AK56" s="202">
        <v>11.8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10.15</v>
      </c>
      <c r="D57" s="202">
        <v>2.9</v>
      </c>
      <c r="E57" s="202">
        <v>0</v>
      </c>
      <c r="F57" s="202">
        <v>5</v>
      </c>
      <c r="G57" s="202">
        <v>16.32</v>
      </c>
      <c r="H57" s="202">
        <v>0</v>
      </c>
      <c r="I57" s="202">
        <v>20.34</v>
      </c>
      <c r="J57" s="202">
        <v>0.67</v>
      </c>
      <c r="K57" s="202">
        <v>1.39</v>
      </c>
      <c r="L57" s="202">
        <v>206.93</v>
      </c>
      <c r="M57" s="202">
        <v>27.61</v>
      </c>
      <c r="N57" s="202">
        <v>36.24</v>
      </c>
      <c r="O57" s="202">
        <v>0</v>
      </c>
      <c r="P57" s="202">
        <v>35.67</v>
      </c>
      <c r="Q57" s="202">
        <v>1.58</v>
      </c>
      <c r="R57" s="202">
        <v>6.12</v>
      </c>
      <c r="S57" s="202">
        <v>3.81</v>
      </c>
      <c r="T57" s="202">
        <v>0</v>
      </c>
      <c r="U57" s="202">
        <v>1.96</v>
      </c>
      <c r="V57" s="202">
        <v>6.36</v>
      </c>
      <c r="W57" s="202">
        <v>7.04</v>
      </c>
      <c r="X57" s="202">
        <v>25.99</v>
      </c>
      <c r="Y57" s="202">
        <v>0</v>
      </c>
      <c r="Z57" s="202">
        <v>39.159999999999997</v>
      </c>
      <c r="AA57" s="202">
        <v>20.11</v>
      </c>
      <c r="AB57" s="202">
        <v>0</v>
      </c>
      <c r="AC57" s="202">
        <v>12.92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29.31</v>
      </c>
      <c r="AJ57" s="202">
        <v>0</v>
      </c>
      <c r="AK57" s="202">
        <v>11.8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10.15</v>
      </c>
      <c r="D58" s="202">
        <v>2.9</v>
      </c>
      <c r="E58" s="202">
        <v>0</v>
      </c>
      <c r="F58" s="202">
        <v>5</v>
      </c>
      <c r="G58" s="202">
        <v>16.32</v>
      </c>
      <c r="H58" s="202">
        <v>0</v>
      </c>
      <c r="I58" s="202">
        <v>20.34</v>
      </c>
      <c r="J58" s="202">
        <v>0.67</v>
      </c>
      <c r="K58" s="202">
        <v>1.39</v>
      </c>
      <c r="L58" s="202">
        <v>206.93</v>
      </c>
      <c r="M58" s="202">
        <v>27.61</v>
      </c>
      <c r="N58" s="202">
        <v>36.24</v>
      </c>
      <c r="O58" s="202">
        <v>0</v>
      </c>
      <c r="P58" s="202">
        <v>35.67</v>
      </c>
      <c r="Q58" s="202">
        <v>1.58</v>
      </c>
      <c r="R58" s="202">
        <v>6.12</v>
      </c>
      <c r="S58" s="202">
        <v>3.81</v>
      </c>
      <c r="T58" s="202">
        <v>0</v>
      </c>
      <c r="U58" s="202">
        <v>1.96</v>
      </c>
      <c r="V58" s="202">
        <v>6.36</v>
      </c>
      <c r="W58" s="202">
        <v>7.04</v>
      </c>
      <c r="X58" s="202">
        <v>25.99</v>
      </c>
      <c r="Y58" s="202">
        <v>0</v>
      </c>
      <c r="Z58" s="202">
        <v>39.159999999999997</v>
      </c>
      <c r="AA58" s="202">
        <v>20.11</v>
      </c>
      <c r="AB58" s="202">
        <v>0</v>
      </c>
      <c r="AC58" s="202">
        <v>12.92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29.31</v>
      </c>
      <c r="AJ58" s="202">
        <v>0</v>
      </c>
      <c r="AK58" s="202">
        <v>11.8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10.15</v>
      </c>
      <c r="D59" s="202">
        <v>2.9</v>
      </c>
      <c r="E59" s="202">
        <v>0</v>
      </c>
      <c r="F59" s="202">
        <v>5</v>
      </c>
      <c r="G59" s="202">
        <v>16.32</v>
      </c>
      <c r="H59" s="202">
        <v>0</v>
      </c>
      <c r="I59" s="202">
        <v>20.34</v>
      </c>
      <c r="J59" s="202">
        <v>0.67</v>
      </c>
      <c r="K59" s="202">
        <v>1.39</v>
      </c>
      <c r="L59" s="202">
        <v>206.93</v>
      </c>
      <c r="M59" s="202">
        <v>1.01</v>
      </c>
      <c r="N59" s="202">
        <v>1.33</v>
      </c>
      <c r="O59" s="202">
        <v>0</v>
      </c>
      <c r="P59" s="202">
        <v>1.31</v>
      </c>
      <c r="Q59" s="202">
        <v>1.58</v>
      </c>
      <c r="R59" s="202">
        <v>6.12</v>
      </c>
      <c r="S59" s="202">
        <v>3.81</v>
      </c>
      <c r="T59" s="202">
        <v>0</v>
      </c>
      <c r="U59" s="202">
        <v>1.96</v>
      </c>
      <c r="V59" s="202">
        <v>6.36</v>
      </c>
      <c r="W59" s="202">
        <v>7.04</v>
      </c>
      <c r="X59" s="202">
        <v>25.99</v>
      </c>
      <c r="Y59" s="202">
        <v>0</v>
      </c>
      <c r="Z59" s="202">
        <v>39.159999999999997</v>
      </c>
      <c r="AA59" s="202">
        <v>20.11</v>
      </c>
      <c r="AB59" s="202">
        <v>0</v>
      </c>
      <c r="AC59" s="202">
        <v>12.92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29.31</v>
      </c>
      <c r="AJ59" s="202">
        <v>0</v>
      </c>
      <c r="AK59" s="202">
        <v>11.8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10.15</v>
      </c>
      <c r="D60" s="202">
        <v>2.9</v>
      </c>
      <c r="E60" s="202">
        <v>0</v>
      </c>
      <c r="F60" s="202">
        <v>5</v>
      </c>
      <c r="G60" s="202">
        <v>16.32</v>
      </c>
      <c r="H60" s="202">
        <v>0</v>
      </c>
      <c r="I60" s="202">
        <v>20.34</v>
      </c>
      <c r="J60" s="202">
        <v>0.67</v>
      </c>
      <c r="K60" s="202">
        <v>1.39</v>
      </c>
      <c r="L60" s="202">
        <v>206.93</v>
      </c>
      <c r="M60" s="202">
        <v>1.01</v>
      </c>
      <c r="N60" s="202">
        <v>1.33</v>
      </c>
      <c r="O60" s="202">
        <v>0</v>
      </c>
      <c r="P60" s="202">
        <v>1.31</v>
      </c>
      <c r="Q60" s="202">
        <v>1.71</v>
      </c>
      <c r="R60" s="202">
        <v>6.12</v>
      </c>
      <c r="S60" s="202">
        <v>3.81</v>
      </c>
      <c r="T60" s="202">
        <v>0</v>
      </c>
      <c r="U60" s="202">
        <v>1.96</v>
      </c>
      <c r="V60" s="202">
        <v>6.36</v>
      </c>
      <c r="W60" s="202">
        <v>7.04</v>
      </c>
      <c r="X60" s="202">
        <v>25.99</v>
      </c>
      <c r="Y60" s="202">
        <v>0</v>
      </c>
      <c r="Z60" s="202">
        <v>39.159999999999997</v>
      </c>
      <c r="AA60" s="202">
        <v>20.11</v>
      </c>
      <c r="AB60" s="202">
        <v>0</v>
      </c>
      <c r="AC60" s="202">
        <v>12.92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29.31</v>
      </c>
      <c r="AJ60" s="202">
        <v>0</v>
      </c>
      <c r="AK60" s="202">
        <v>11.8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10.15</v>
      </c>
      <c r="D61" s="202">
        <v>2.9</v>
      </c>
      <c r="E61" s="202">
        <v>0</v>
      </c>
      <c r="F61" s="202">
        <v>5</v>
      </c>
      <c r="G61" s="202">
        <v>16.32</v>
      </c>
      <c r="H61" s="202">
        <v>0</v>
      </c>
      <c r="I61" s="202">
        <v>20.34</v>
      </c>
      <c r="J61" s="202">
        <v>0.67</v>
      </c>
      <c r="K61" s="202">
        <v>1.39</v>
      </c>
      <c r="L61" s="202">
        <v>206.93</v>
      </c>
      <c r="M61" s="202">
        <v>1.01</v>
      </c>
      <c r="N61" s="202">
        <v>1.33</v>
      </c>
      <c r="O61" s="202">
        <v>0</v>
      </c>
      <c r="P61" s="202">
        <v>1.31</v>
      </c>
      <c r="Q61" s="202">
        <v>1.71</v>
      </c>
      <c r="R61" s="202">
        <v>6.12</v>
      </c>
      <c r="S61" s="202">
        <v>3.81</v>
      </c>
      <c r="T61" s="202">
        <v>0</v>
      </c>
      <c r="U61" s="202">
        <v>1.96</v>
      </c>
      <c r="V61" s="202">
        <v>6.36</v>
      </c>
      <c r="W61" s="202">
        <v>7.13</v>
      </c>
      <c r="X61" s="202">
        <v>25.99</v>
      </c>
      <c r="Y61" s="202">
        <v>0</v>
      </c>
      <c r="Z61" s="202">
        <v>39.159999999999997</v>
      </c>
      <c r="AA61" s="202">
        <v>19.96</v>
      </c>
      <c r="AB61" s="202">
        <v>0</v>
      </c>
      <c r="AC61" s="202">
        <v>12.92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29.31</v>
      </c>
      <c r="AJ61" s="202">
        <v>0</v>
      </c>
      <c r="AK61" s="202">
        <v>11.8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10.15</v>
      </c>
      <c r="D62" s="202">
        <v>2.9</v>
      </c>
      <c r="E62" s="202">
        <v>0</v>
      </c>
      <c r="F62" s="202">
        <v>5</v>
      </c>
      <c r="G62" s="202">
        <v>16.32</v>
      </c>
      <c r="H62" s="202">
        <v>0</v>
      </c>
      <c r="I62" s="202">
        <v>20.34</v>
      </c>
      <c r="J62" s="202">
        <v>0.67</v>
      </c>
      <c r="K62" s="202">
        <v>1.39</v>
      </c>
      <c r="L62" s="202">
        <v>206.93</v>
      </c>
      <c r="M62" s="202">
        <v>1.01</v>
      </c>
      <c r="N62" s="202">
        <v>1.33</v>
      </c>
      <c r="O62" s="202">
        <v>0</v>
      </c>
      <c r="P62" s="202">
        <v>1.31</v>
      </c>
      <c r="Q62" s="202">
        <v>1.81</v>
      </c>
      <c r="R62" s="202">
        <v>6.24</v>
      </c>
      <c r="S62" s="202">
        <v>3.96</v>
      </c>
      <c r="T62" s="202">
        <v>0</v>
      </c>
      <c r="U62" s="202">
        <v>1.96</v>
      </c>
      <c r="V62" s="202">
        <v>6.36</v>
      </c>
      <c r="W62" s="202">
        <v>7.13</v>
      </c>
      <c r="X62" s="202">
        <v>25.99</v>
      </c>
      <c r="Y62" s="202">
        <v>0</v>
      </c>
      <c r="Z62" s="202">
        <v>39.159999999999997</v>
      </c>
      <c r="AA62" s="202">
        <v>19.96</v>
      </c>
      <c r="AB62" s="202">
        <v>0</v>
      </c>
      <c r="AC62" s="202">
        <v>12.92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29.31</v>
      </c>
      <c r="AJ62" s="202">
        <v>0</v>
      </c>
      <c r="AK62" s="202">
        <v>14.33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10.15</v>
      </c>
      <c r="D63" s="202">
        <v>2.9</v>
      </c>
      <c r="E63" s="202">
        <v>0</v>
      </c>
      <c r="F63" s="202">
        <v>5</v>
      </c>
      <c r="G63" s="202">
        <v>16.32</v>
      </c>
      <c r="H63" s="202">
        <v>0</v>
      </c>
      <c r="I63" s="202">
        <v>20.34</v>
      </c>
      <c r="J63" s="202">
        <v>0.67</v>
      </c>
      <c r="K63" s="202">
        <v>1.39</v>
      </c>
      <c r="L63" s="202">
        <v>206.93</v>
      </c>
      <c r="M63" s="202">
        <v>1.01</v>
      </c>
      <c r="N63" s="202">
        <v>1.33</v>
      </c>
      <c r="O63" s="202">
        <v>0</v>
      </c>
      <c r="P63" s="202">
        <v>1.31</v>
      </c>
      <c r="Q63" s="202">
        <v>1.81</v>
      </c>
      <c r="R63" s="202">
        <v>6.24</v>
      </c>
      <c r="S63" s="202">
        <v>3.96</v>
      </c>
      <c r="T63" s="202">
        <v>0</v>
      </c>
      <c r="U63" s="202">
        <v>1.96</v>
      </c>
      <c r="V63" s="202">
        <v>6.36</v>
      </c>
      <c r="W63" s="202">
        <v>7.13</v>
      </c>
      <c r="X63" s="202">
        <v>25.99</v>
      </c>
      <c r="Y63" s="202">
        <v>0</v>
      </c>
      <c r="Z63" s="202">
        <v>39.159999999999997</v>
      </c>
      <c r="AA63" s="202">
        <v>19.96</v>
      </c>
      <c r="AB63" s="202">
        <v>0</v>
      </c>
      <c r="AC63" s="202">
        <v>12.92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29.31</v>
      </c>
      <c r="AJ63" s="202">
        <v>0</v>
      </c>
      <c r="AK63" s="202">
        <v>14.33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10.15</v>
      </c>
      <c r="D64" s="202">
        <v>2.9</v>
      </c>
      <c r="E64" s="202">
        <v>0</v>
      </c>
      <c r="F64" s="202">
        <v>5</v>
      </c>
      <c r="G64" s="202">
        <v>16.32</v>
      </c>
      <c r="H64" s="202">
        <v>0</v>
      </c>
      <c r="I64" s="202">
        <v>20.34</v>
      </c>
      <c r="J64" s="202">
        <v>0.67</v>
      </c>
      <c r="K64" s="202">
        <v>1.39</v>
      </c>
      <c r="L64" s="202">
        <v>206.93</v>
      </c>
      <c r="M64" s="202">
        <v>1.01</v>
      </c>
      <c r="N64" s="202">
        <v>1.33</v>
      </c>
      <c r="O64" s="202">
        <v>0</v>
      </c>
      <c r="P64" s="202">
        <v>1.31</v>
      </c>
      <c r="Q64" s="202">
        <v>1.81</v>
      </c>
      <c r="R64" s="202">
        <v>6.24</v>
      </c>
      <c r="S64" s="202">
        <v>3.96</v>
      </c>
      <c r="T64" s="202">
        <v>0</v>
      </c>
      <c r="U64" s="202">
        <v>1.96</v>
      </c>
      <c r="V64" s="202">
        <v>6.36</v>
      </c>
      <c r="W64" s="202">
        <v>7.13</v>
      </c>
      <c r="X64" s="202">
        <v>25.99</v>
      </c>
      <c r="Y64" s="202">
        <v>0</v>
      </c>
      <c r="Z64" s="202">
        <v>39.159999999999997</v>
      </c>
      <c r="AA64" s="202">
        <v>19.96</v>
      </c>
      <c r="AB64" s="202">
        <v>0</v>
      </c>
      <c r="AC64" s="202">
        <v>12.92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29.31</v>
      </c>
      <c r="AJ64" s="202">
        <v>0</v>
      </c>
      <c r="AK64" s="202">
        <v>14.33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10.15</v>
      </c>
      <c r="D65" s="202">
        <v>2.9</v>
      </c>
      <c r="E65" s="202">
        <v>0</v>
      </c>
      <c r="F65" s="202">
        <v>5</v>
      </c>
      <c r="G65" s="202">
        <v>16.32</v>
      </c>
      <c r="H65" s="202">
        <v>0</v>
      </c>
      <c r="I65" s="202">
        <v>20.34</v>
      </c>
      <c r="J65" s="202">
        <v>0.67</v>
      </c>
      <c r="K65" s="202">
        <v>1.39</v>
      </c>
      <c r="L65" s="202">
        <v>206.93</v>
      </c>
      <c r="M65" s="202">
        <v>1.01</v>
      </c>
      <c r="N65" s="202">
        <v>1.33</v>
      </c>
      <c r="O65" s="202">
        <v>0</v>
      </c>
      <c r="P65" s="202">
        <v>1.31</v>
      </c>
      <c r="Q65" s="202">
        <v>1.81</v>
      </c>
      <c r="R65" s="202">
        <v>6.24</v>
      </c>
      <c r="S65" s="202">
        <v>3.96</v>
      </c>
      <c r="T65" s="202">
        <v>0</v>
      </c>
      <c r="U65" s="202">
        <v>1.96</v>
      </c>
      <c r="V65" s="202">
        <v>6.36</v>
      </c>
      <c r="W65" s="202">
        <v>7.13</v>
      </c>
      <c r="X65" s="202">
        <v>25.99</v>
      </c>
      <c r="Y65" s="202">
        <v>0</v>
      </c>
      <c r="Z65" s="202">
        <v>39.159999999999997</v>
      </c>
      <c r="AA65" s="202">
        <v>19.96</v>
      </c>
      <c r="AB65" s="202">
        <v>0</v>
      </c>
      <c r="AC65" s="202">
        <v>12.92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29.5</v>
      </c>
      <c r="AJ65" s="202">
        <v>0</v>
      </c>
      <c r="AK65" s="202">
        <v>14.33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10.15</v>
      </c>
      <c r="D66" s="202">
        <v>2.9</v>
      </c>
      <c r="E66" s="202">
        <v>0</v>
      </c>
      <c r="F66" s="202">
        <v>5</v>
      </c>
      <c r="G66" s="202">
        <v>16.32</v>
      </c>
      <c r="H66" s="202">
        <v>0</v>
      </c>
      <c r="I66" s="202">
        <v>20.34</v>
      </c>
      <c r="J66" s="202">
        <v>0.67</v>
      </c>
      <c r="K66" s="202">
        <v>1.39</v>
      </c>
      <c r="L66" s="202">
        <v>206.93</v>
      </c>
      <c r="M66" s="202">
        <v>1.01</v>
      </c>
      <c r="N66" s="202">
        <v>1.33</v>
      </c>
      <c r="O66" s="202">
        <v>0</v>
      </c>
      <c r="P66" s="202">
        <v>1.31</v>
      </c>
      <c r="Q66" s="202">
        <v>1.81</v>
      </c>
      <c r="R66" s="202">
        <v>6.24</v>
      </c>
      <c r="S66" s="202">
        <v>3.96</v>
      </c>
      <c r="T66" s="202">
        <v>0</v>
      </c>
      <c r="U66" s="202">
        <v>1.96</v>
      </c>
      <c r="V66" s="202">
        <v>6.36</v>
      </c>
      <c r="W66" s="202">
        <v>7.13</v>
      </c>
      <c r="X66" s="202">
        <v>25.99</v>
      </c>
      <c r="Y66" s="202">
        <v>0</v>
      </c>
      <c r="Z66" s="202">
        <v>39.159999999999997</v>
      </c>
      <c r="AA66" s="202">
        <v>19.96</v>
      </c>
      <c r="AB66" s="202">
        <v>0</v>
      </c>
      <c r="AC66" s="202">
        <v>12.92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29.5</v>
      </c>
      <c r="AJ66" s="202">
        <v>0</v>
      </c>
      <c r="AK66" s="202">
        <v>14.33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9.99</v>
      </c>
      <c r="D67" s="202">
        <v>2.9</v>
      </c>
      <c r="E67" s="202">
        <v>0</v>
      </c>
      <c r="F67" s="202">
        <v>5</v>
      </c>
      <c r="G67" s="202">
        <v>16.32</v>
      </c>
      <c r="H67" s="202">
        <v>0</v>
      </c>
      <c r="I67" s="202">
        <v>20.34</v>
      </c>
      <c r="J67" s="202">
        <v>0.67</v>
      </c>
      <c r="K67" s="202">
        <v>1.39</v>
      </c>
      <c r="L67" s="202">
        <v>206.93</v>
      </c>
      <c r="M67" s="202">
        <v>1.01</v>
      </c>
      <c r="N67" s="202">
        <v>1.33</v>
      </c>
      <c r="O67" s="202">
        <v>0</v>
      </c>
      <c r="P67" s="202">
        <v>1.31</v>
      </c>
      <c r="Q67" s="202">
        <v>1.81</v>
      </c>
      <c r="R67" s="202">
        <v>6.35</v>
      </c>
      <c r="S67" s="202">
        <v>4.07</v>
      </c>
      <c r="T67" s="202">
        <v>0</v>
      </c>
      <c r="U67" s="202">
        <v>1.96</v>
      </c>
      <c r="V67" s="202">
        <v>6.36</v>
      </c>
      <c r="W67" s="202">
        <v>7.13</v>
      </c>
      <c r="X67" s="202">
        <v>25.99</v>
      </c>
      <c r="Y67" s="202">
        <v>0</v>
      </c>
      <c r="Z67" s="202">
        <v>39.159999999999997</v>
      </c>
      <c r="AA67" s="202">
        <v>19.96</v>
      </c>
      <c r="AB67" s="202">
        <v>0</v>
      </c>
      <c r="AC67" s="202">
        <v>12.92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29.5</v>
      </c>
      <c r="AJ67" s="202">
        <v>0</v>
      </c>
      <c r="AK67" s="202">
        <v>14.33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9.99</v>
      </c>
      <c r="D68" s="202">
        <v>2.9</v>
      </c>
      <c r="E68" s="202">
        <v>0</v>
      </c>
      <c r="F68" s="202">
        <v>5</v>
      </c>
      <c r="G68" s="202">
        <v>16.32</v>
      </c>
      <c r="H68" s="202">
        <v>0</v>
      </c>
      <c r="I68" s="202">
        <v>20.34</v>
      </c>
      <c r="J68" s="202">
        <v>0.67</v>
      </c>
      <c r="K68" s="202">
        <v>1.39</v>
      </c>
      <c r="L68" s="202">
        <v>206.93</v>
      </c>
      <c r="M68" s="202">
        <v>1.01</v>
      </c>
      <c r="N68" s="202">
        <v>1.33</v>
      </c>
      <c r="O68" s="202">
        <v>0</v>
      </c>
      <c r="P68" s="202">
        <v>1.31</v>
      </c>
      <c r="Q68" s="202">
        <v>1.81</v>
      </c>
      <c r="R68" s="202">
        <v>6.35</v>
      </c>
      <c r="S68" s="202">
        <v>4.07</v>
      </c>
      <c r="T68" s="202">
        <v>0</v>
      </c>
      <c r="U68" s="202">
        <v>1.96</v>
      </c>
      <c r="V68" s="202">
        <v>6.36</v>
      </c>
      <c r="W68" s="202">
        <v>7.13</v>
      </c>
      <c r="X68" s="202">
        <v>25.99</v>
      </c>
      <c r="Y68" s="202">
        <v>0</v>
      </c>
      <c r="Z68" s="202">
        <v>39.159999999999997</v>
      </c>
      <c r="AA68" s="202">
        <v>19.96</v>
      </c>
      <c r="AB68" s="202">
        <v>0</v>
      </c>
      <c r="AC68" s="202">
        <v>12.92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29.5</v>
      </c>
      <c r="AJ68" s="202">
        <v>0</v>
      </c>
      <c r="AK68" s="202">
        <v>14.33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9.99</v>
      </c>
      <c r="D69" s="202">
        <v>2.9</v>
      </c>
      <c r="E69" s="202">
        <v>0</v>
      </c>
      <c r="F69" s="202">
        <v>5</v>
      </c>
      <c r="G69" s="202">
        <v>16.32</v>
      </c>
      <c r="H69" s="202">
        <v>0</v>
      </c>
      <c r="I69" s="202">
        <v>20.34</v>
      </c>
      <c r="J69" s="202">
        <v>0.67</v>
      </c>
      <c r="K69" s="202">
        <v>1.39</v>
      </c>
      <c r="L69" s="202">
        <v>206.93</v>
      </c>
      <c r="M69" s="202">
        <v>1.01</v>
      </c>
      <c r="N69" s="202">
        <v>1.33</v>
      </c>
      <c r="O69" s="202">
        <v>0</v>
      </c>
      <c r="P69" s="202">
        <v>1.31</v>
      </c>
      <c r="Q69" s="202">
        <v>1.81</v>
      </c>
      <c r="R69" s="202">
        <v>6.24</v>
      </c>
      <c r="S69" s="202">
        <v>3.96</v>
      </c>
      <c r="T69" s="202">
        <v>0</v>
      </c>
      <c r="U69" s="202">
        <v>1.96</v>
      </c>
      <c r="V69" s="202">
        <v>6.36</v>
      </c>
      <c r="W69" s="202">
        <v>7.13</v>
      </c>
      <c r="X69" s="202">
        <v>25.99</v>
      </c>
      <c r="Y69" s="202">
        <v>0</v>
      </c>
      <c r="Z69" s="202">
        <v>39.159999999999997</v>
      </c>
      <c r="AA69" s="202">
        <v>19.96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29.5</v>
      </c>
      <c r="AJ69" s="202">
        <v>0</v>
      </c>
      <c r="AK69" s="202">
        <v>14.33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9.99</v>
      </c>
      <c r="D70" s="202">
        <v>2.9</v>
      </c>
      <c r="E70" s="202">
        <v>0</v>
      </c>
      <c r="F70" s="202">
        <v>5</v>
      </c>
      <c r="G70" s="202">
        <v>16.32</v>
      </c>
      <c r="H70" s="202">
        <v>0</v>
      </c>
      <c r="I70" s="202">
        <v>20.34</v>
      </c>
      <c r="J70" s="202">
        <v>0.67</v>
      </c>
      <c r="K70" s="202">
        <v>1.39</v>
      </c>
      <c r="L70" s="202">
        <v>206.93</v>
      </c>
      <c r="M70" s="202">
        <v>1.01</v>
      </c>
      <c r="N70" s="202">
        <v>1.33</v>
      </c>
      <c r="O70" s="202">
        <v>0</v>
      </c>
      <c r="P70" s="202">
        <v>1.31</v>
      </c>
      <c r="Q70" s="202">
        <v>1.81</v>
      </c>
      <c r="R70" s="202">
        <v>6.24</v>
      </c>
      <c r="S70" s="202">
        <v>3.96</v>
      </c>
      <c r="T70" s="202">
        <v>0</v>
      </c>
      <c r="U70" s="202">
        <v>1.96</v>
      </c>
      <c r="V70" s="202">
        <v>6.36</v>
      </c>
      <c r="W70" s="202">
        <v>7.13</v>
      </c>
      <c r="X70" s="202">
        <v>25.99</v>
      </c>
      <c r="Y70" s="202">
        <v>0</v>
      </c>
      <c r="Z70" s="202">
        <v>39.159999999999997</v>
      </c>
      <c r="AA70" s="202">
        <v>19.96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29.5</v>
      </c>
      <c r="AJ70" s="202">
        <v>0</v>
      </c>
      <c r="AK70" s="202">
        <v>14.33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9.99</v>
      </c>
      <c r="D71" s="202">
        <v>2.9</v>
      </c>
      <c r="E71" s="202">
        <v>0</v>
      </c>
      <c r="F71" s="202">
        <v>5</v>
      </c>
      <c r="G71" s="202">
        <v>16.32</v>
      </c>
      <c r="H71" s="202">
        <v>0</v>
      </c>
      <c r="I71" s="202">
        <v>20.34</v>
      </c>
      <c r="J71" s="202">
        <v>0.67</v>
      </c>
      <c r="K71" s="202">
        <v>1.39</v>
      </c>
      <c r="L71" s="202">
        <v>206.93</v>
      </c>
      <c r="M71" s="202">
        <v>0.98</v>
      </c>
      <c r="N71" s="202">
        <v>1.33</v>
      </c>
      <c r="O71" s="202">
        <v>0</v>
      </c>
      <c r="P71" s="202">
        <v>1.3</v>
      </c>
      <c r="Q71" s="202">
        <v>1.81</v>
      </c>
      <c r="R71" s="202">
        <v>6.24</v>
      </c>
      <c r="S71" s="202">
        <v>3.96</v>
      </c>
      <c r="T71" s="202">
        <v>0</v>
      </c>
      <c r="U71" s="202">
        <v>1.96</v>
      </c>
      <c r="V71" s="202">
        <v>6.36</v>
      </c>
      <c r="W71" s="202">
        <v>7.13</v>
      </c>
      <c r="X71" s="202">
        <v>25.99</v>
      </c>
      <c r="Y71" s="202">
        <v>0</v>
      </c>
      <c r="Z71" s="202">
        <v>39.159999999999997</v>
      </c>
      <c r="AA71" s="202">
        <v>19.96</v>
      </c>
      <c r="AB71" s="202">
        <v>0</v>
      </c>
      <c r="AC71" s="202">
        <v>15.4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32.35</v>
      </c>
      <c r="AJ71" s="202">
        <v>0</v>
      </c>
      <c r="AK71" s="202">
        <v>14.33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9.99</v>
      </c>
      <c r="D72" s="202">
        <v>2.9</v>
      </c>
      <c r="E72" s="202">
        <v>0</v>
      </c>
      <c r="F72" s="202">
        <v>5</v>
      </c>
      <c r="G72" s="202">
        <v>16.32</v>
      </c>
      <c r="H72" s="202">
        <v>0</v>
      </c>
      <c r="I72" s="202">
        <v>20.34</v>
      </c>
      <c r="J72" s="202">
        <v>0.67</v>
      </c>
      <c r="K72" s="202">
        <v>1.39</v>
      </c>
      <c r="L72" s="202">
        <v>206.93</v>
      </c>
      <c r="M72" s="202">
        <v>0.98</v>
      </c>
      <c r="N72" s="202">
        <v>1.33</v>
      </c>
      <c r="O72" s="202">
        <v>0</v>
      </c>
      <c r="P72" s="202">
        <v>1.3</v>
      </c>
      <c r="Q72" s="202">
        <v>1.81</v>
      </c>
      <c r="R72" s="202">
        <v>6.24</v>
      </c>
      <c r="S72" s="202">
        <v>3.96</v>
      </c>
      <c r="T72" s="202">
        <v>0</v>
      </c>
      <c r="U72" s="202">
        <v>1.96</v>
      </c>
      <c r="V72" s="202">
        <v>6.36</v>
      </c>
      <c r="W72" s="202">
        <v>7.13</v>
      </c>
      <c r="X72" s="202">
        <v>25.99</v>
      </c>
      <c r="Y72" s="202">
        <v>0</v>
      </c>
      <c r="Z72" s="202">
        <v>39.159999999999997</v>
      </c>
      <c r="AA72" s="202">
        <v>19.96</v>
      </c>
      <c r="AB72" s="202">
        <v>0</v>
      </c>
      <c r="AC72" s="202">
        <v>15.4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32.35</v>
      </c>
      <c r="AJ72" s="202">
        <v>0</v>
      </c>
      <c r="AK72" s="202">
        <v>14.33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9.99</v>
      </c>
      <c r="D73" s="202">
        <v>2.9</v>
      </c>
      <c r="E73" s="202">
        <v>0</v>
      </c>
      <c r="F73" s="202">
        <v>5</v>
      </c>
      <c r="G73" s="202">
        <v>16.32</v>
      </c>
      <c r="H73" s="202">
        <v>0</v>
      </c>
      <c r="I73" s="202">
        <v>20.34</v>
      </c>
      <c r="J73" s="202">
        <v>0.67</v>
      </c>
      <c r="K73" s="202">
        <v>2.95</v>
      </c>
      <c r="L73" s="202">
        <v>206.93</v>
      </c>
      <c r="M73" s="202">
        <v>0.98</v>
      </c>
      <c r="N73" s="202">
        <v>1.33</v>
      </c>
      <c r="O73" s="202">
        <v>0</v>
      </c>
      <c r="P73" s="202">
        <v>1.3</v>
      </c>
      <c r="Q73" s="202">
        <v>2.66</v>
      </c>
      <c r="R73" s="202">
        <v>8.27</v>
      </c>
      <c r="S73" s="202">
        <v>5.2</v>
      </c>
      <c r="T73" s="202">
        <v>0</v>
      </c>
      <c r="U73" s="202">
        <v>1.96</v>
      </c>
      <c r="V73" s="202">
        <v>6.36</v>
      </c>
      <c r="W73" s="202">
        <v>7.13</v>
      </c>
      <c r="X73" s="202">
        <v>25.99</v>
      </c>
      <c r="Y73" s="202">
        <v>0</v>
      </c>
      <c r="Z73" s="202">
        <v>39.159999999999997</v>
      </c>
      <c r="AA73" s="202">
        <v>19.96</v>
      </c>
      <c r="AB73" s="202">
        <v>0</v>
      </c>
      <c r="AC73" s="202">
        <v>15.4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32.549999999999997</v>
      </c>
      <c r="AJ73" s="202">
        <v>0</v>
      </c>
      <c r="AK73" s="202">
        <v>14.33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9.99</v>
      </c>
      <c r="D74" s="202">
        <v>2.9</v>
      </c>
      <c r="E74" s="202">
        <v>0</v>
      </c>
      <c r="F74" s="202">
        <v>5</v>
      </c>
      <c r="G74" s="202">
        <v>16.32</v>
      </c>
      <c r="H74" s="202">
        <v>0</v>
      </c>
      <c r="I74" s="202">
        <v>20.34</v>
      </c>
      <c r="J74" s="202">
        <v>0.67</v>
      </c>
      <c r="K74" s="202">
        <v>2.95</v>
      </c>
      <c r="L74" s="202">
        <v>216.25</v>
      </c>
      <c r="M74" s="202">
        <v>0.98</v>
      </c>
      <c r="N74" s="202">
        <v>1.33</v>
      </c>
      <c r="O74" s="202">
        <v>0</v>
      </c>
      <c r="P74" s="202">
        <v>1.3</v>
      </c>
      <c r="Q74" s="202">
        <v>2.66</v>
      </c>
      <c r="R74" s="202">
        <v>8.27</v>
      </c>
      <c r="S74" s="202">
        <v>5.2</v>
      </c>
      <c r="T74" s="202">
        <v>0</v>
      </c>
      <c r="U74" s="202">
        <v>1.96</v>
      </c>
      <c r="V74" s="202">
        <v>6.36</v>
      </c>
      <c r="W74" s="202">
        <v>7.15</v>
      </c>
      <c r="X74" s="202">
        <v>25.99</v>
      </c>
      <c r="Y74" s="202">
        <v>0</v>
      </c>
      <c r="Z74" s="202">
        <v>39.159999999999997</v>
      </c>
      <c r="AA74" s="202">
        <v>19.96</v>
      </c>
      <c r="AB74" s="202">
        <v>0</v>
      </c>
      <c r="AC74" s="202">
        <v>12.92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30.27</v>
      </c>
      <c r="AJ74" s="202">
        <v>0</v>
      </c>
      <c r="AK74" s="202">
        <v>14.33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9.99</v>
      </c>
      <c r="D75" s="202">
        <v>2.9</v>
      </c>
      <c r="E75" s="202">
        <v>0</v>
      </c>
      <c r="F75" s="202">
        <v>5</v>
      </c>
      <c r="G75" s="202">
        <v>16.32</v>
      </c>
      <c r="H75" s="202">
        <v>0</v>
      </c>
      <c r="I75" s="202">
        <v>20.34</v>
      </c>
      <c r="J75" s="202">
        <v>0.67</v>
      </c>
      <c r="K75" s="202">
        <v>2.95</v>
      </c>
      <c r="L75" s="202">
        <v>206.93</v>
      </c>
      <c r="M75" s="202">
        <v>0.98</v>
      </c>
      <c r="N75" s="202">
        <v>1.33</v>
      </c>
      <c r="O75" s="202">
        <v>0</v>
      </c>
      <c r="P75" s="202">
        <v>1.3</v>
      </c>
      <c r="Q75" s="202">
        <v>2.66</v>
      </c>
      <c r="R75" s="202">
        <v>8.27</v>
      </c>
      <c r="S75" s="202">
        <v>5.2</v>
      </c>
      <c r="T75" s="202">
        <v>0</v>
      </c>
      <c r="U75" s="202">
        <v>1.96</v>
      </c>
      <c r="V75" s="202">
        <v>6.36</v>
      </c>
      <c r="W75" s="202">
        <v>7.16</v>
      </c>
      <c r="X75" s="202">
        <v>25.99</v>
      </c>
      <c r="Y75" s="202">
        <v>0</v>
      </c>
      <c r="Z75" s="202">
        <v>39.159999999999997</v>
      </c>
      <c r="AA75" s="202">
        <v>19.96</v>
      </c>
      <c r="AB75" s="202">
        <v>0</v>
      </c>
      <c r="AC75" s="202">
        <v>12.92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30.27</v>
      </c>
      <c r="AJ75" s="202">
        <v>0</v>
      </c>
      <c r="AK75" s="202">
        <v>14.33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9.99</v>
      </c>
      <c r="D76" s="202">
        <v>2.9</v>
      </c>
      <c r="E76" s="202">
        <v>0</v>
      </c>
      <c r="F76" s="202">
        <v>5</v>
      </c>
      <c r="G76" s="202">
        <v>16.32</v>
      </c>
      <c r="H76" s="202">
        <v>0</v>
      </c>
      <c r="I76" s="202">
        <v>20.34</v>
      </c>
      <c r="J76" s="202">
        <v>0.67</v>
      </c>
      <c r="K76" s="202">
        <v>2.95</v>
      </c>
      <c r="L76" s="202">
        <v>206.93</v>
      </c>
      <c r="M76" s="202">
        <v>0.98</v>
      </c>
      <c r="N76" s="202">
        <v>1.33</v>
      </c>
      <c r="O76" s="202">
        <v>0</v>
      </c>
      <c r="P76" s="202">
        <v>1.3</v>
      </c>
      <c r="Q76" s="202">
        <v>3.35</v>
      </c>
      <c r="R76" s="202">
        <v>9.16</v>
      </c>
      <c r="S76" s="202">
        <v>6.17</v>
      </c>
      <c r="T76" s="202">
        <v>0</v>
      </c>
      <c r="U76" s="202">
        <v>1.96</v>
      </c>
      <c r="V76" s="202">
        <v>6.36</v>
      </c>
      <c r="W76" s="202">
        <v>7.16</v>
      </c>
      <c r="X76" s="202">
        <v>25.99</v>
      </c>
      <c r="Y76" s="202">
        <v>0</v>
      </c>
      <c r="Z76" s="202">
        <v>39.159999999999997</v>
      </c>
      <c r="AA76" s="202">
        <v>19.96</v>
      </c>
      <c r="AB76" s="202">
        <v>0</v>
      </c>
      <c r="AC76" s="202">
        <v>12.92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30.27</v>
      </c>
      <c r="AJ76" s="202">
        <v>0</v>
      </c>
      <c r="AK76" s="202">
        <v>14.33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9.99</v>
      </c>
      <c r="D77" s="202">
        <v>2.9</v>
      </c>
      <c r="E77" s="202">
        <v>0</v>
      </c>
      <c r="F77" s="202">
        <v>5</v>
      </c>
      <c r="G77" s="202">
        <v>16.32</v>
      </c>
      <c r="H77" s="202">
        <v>0</v>
      </c>
      <c r="I77" s="202">
        <v>20.34</v>
      </c>
      <c r="J77" s="202">
        <v>0.67</v>
      </c>
      <c r="K77" s="202">
        <v>2.95</v>
      </c>
      <c r="L77" s="202">
        <v>206.93</v>
      </c>
      <c r="M77" s="202">
        <v>0.98</v>
      </c>
      <c r="N77" s="202">
        <v>1.33</v>
      </c>
      <c r="O77" s="202">
        <v>0</v>
      </c>
      <c r="P77" s="202">
        <v>1.3</v>
      </c>
      <c r="Q77" s="202">
        <v>3.35</v>
      </c>
      <c r="R77" s="202">
        <v>9.16</v>
      </c>
      <c r="S77" s="202">
        <v>6.17</v>
      </c>
      <c r="T77" s="202">
        <v>0</v>
      </c>
      <c r="U77" s="202">
        <v>1.96</v>
      </c>
      <c r="V77" s="202">
        <v>6.36</v>
      </c>
      <c r="W77" s="202">
        <v>7.16</v>
      </c>
      <c r="X77" s="202">
        <v>25.99</v>
      </c>
      <c r="Y77" s="202">
        <v>0</v>
      </c>
      <c r="Z77" s="202">
        <v>39.159999999999997</v>
      </c>
      <c r="AA77" s="202">
        <v>19.96</v>
      </c>
      <c r="AB77" s="202">
        <v>0</v>
      </c>
      <c r="AC77" s="202">
        <v>12.92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30.66</v>
      </c>
      <c r="AJ77" s="202">
        <v>0</v>
      </c>
      <c r="AK77" s="202">
        <v>19.600000000000001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9.99</v>
      </c>
      <c r="D78" s="202">
        <v>2.9</v>
      </c>
      <c r="E78" s="202">
        <v>0</v>
      </c>
      <c r="F78" s="202">
        <v>5</v>
      </c>
      <c r="G78" s="202">
        <v>16.32</v>
      </c>
      <c r="H78" s="202">
        <v>0</v>
      </c>
      <c r="I78" s="202">
        <v>20.34</v>
      </c>
      <c r="J78" s="202">
        <v>0.67</v>
      </c>
      <c r="K78" s="202">
        <v>0.11</v>
      </c>
      <c r="L78" s="202">
        <v>206.93</v>
      </c>
      <c r="M78" s="202">
        <v>0.98</v>
      </c>
      <c r="N78" s="202">
        <v>1.33</v>
      </c>
      <c r="O78" s="202">
        <v>0</v>
      </c>
      <c r="P78" s="202">
        <v>1.3</v>
      </c>
      <c r="Q78" s="202">
        <v>0.12</v>
      </c>
      <c r="R78" s="202">
        <v>0.48</v>
      </c>
      <c r="S78" s="202">
        <v>0.3</v>
      </c>
      <c r="T78" s="202">
        <v>0</v>
      </c>
      <c r="U78" s="202">
        <v>1.96</v>
      </c>
      <c r="V78" s="202">
        <v>0.23</v>
      </c>
      <c r="W78" s="202">
        <v>0.51</v>
      </c>
      <c r="X78" s="202">
        <v>1.91</v>
      </c>
      <c r="Y78" s="202">
        <v>0</v>
      </c>
      <c r="Z78" s="202">
        <v>19.89</v>
      </c>
      <c r="AA78" s="202">
        <v>1.02</v>
      </c>
      <c r="AB78" s="202">
        <v>0</v>
      </c>
      <c r="AC78" s="202">
        <v>15.13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32.619999999999997</v>
      </c>
      <c r="AJ78" s="202">
        <v>0</v>
      </c>
      <c r="AK78" s="202">
        <v>19.600000000000001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9.99</v>
      </c>
      <c r="D79" s="202">
        <v>2.9</v>
      </c>
      <c r="E79" s="202">
        <v>0</v>
      </c>
      <c r="F79" s="202">
        <v>5</v>
      </c>
      <c r="G79" s="202">
        <v>16.32</v>
      </c>
      <c r="H79" s="202">
        <v>0</v>
      </c>
      <c r="I79" s="202">
        <v>20.34</v>
      </c>
      <c r="J79" s="202">
        <v>0.67</v>
      </c>
      <c r="K79" s="202">
        <v>0</v>
      </c>
      <c r="L79" s="202">
        <v>171.94</v>
      </c>
      <c r="M79" s="202">
        <v>0.98</v>
      </c>
      <c r="N79" s="202">
        <v>1.33</v>
      </c>
      <c r="O79" s="202">
        <v>0</v>
      </c>
      <c r="P79" s="202">
        <v>1.3</v>
      </c>
      <c r="Q79" s="202">
        <v>0.12</v>
      </c>
      <c r="R79" s="202">
        <v>0.48</v>
      </c>
      <c r="S79" s="202">
        <v>0.3</v>
      </c>
      <c r="T79" s="202">
        <v>0</v>
      </c>
      <c r="U79" s="202">
        <v>1.96</v>
      </c>
      <c r="V79" s="202">
        <v>0.23</v>
      </c>
      <c r="W79" s="202">
        <v>0.51</v>
      </c>
      <c r="X79" s="202">
        <v>1.91</v>
      </c>
      <c r="Y79" s="202">
        <v>0</v>
      </c>
      <c r="Z79" s="202">
        <v>2.85</v>
      </c>
      <c r="AA79" s="202">
        <v>1.02</v>
      </c>
      <c r="AB79" s="202">
        <v>0</v>
      </c>
      <c r="AC79" s="202">
        <v>15.13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32.799999999999997</v>
      </c>
      <c r="AJ79" s="202">
        <v>0</v>
      </c>
      <c r="AK79" s="202">
        <v>19.600000000000001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9.99</v>
      </c>
      <c r="D80" s="202">
        <v>2.9</v>
      </c>
      <c r="E80" s="202">
        <v>0</v>
      </c>
      <c r="F80" s="202">
        <v>5</v>
      </c>
      <c r="G80" s="202">
        <v>16.32</v>
      </c>
      <c r="H80" s="202">
        <v>0</v>
      </c>
      <c r="I80" s="202">
        <v>20.34</v>
      </c>
      <c r="J80" s="202">
        <v>0.67</v>
      </c>
      <c r="K80" s="202">
        <v>0</v>
      </c>
      <c r="L80" s="202">
        <v>75.61</v>
      </c>
      <c r="M80" s="202">
        <v>0.98</v>
      </c>
      <c r="N80" s="202">
        <v>1.33</v>
      </c>
      <c r="O80" s="202">
        <v>0</v>
      </c>
      <c r="P80" s="202">
        <v>1.3</v>
      </c>
      <c r="Q80" s="202">
        <v>0.12</v>
      </c>
      <c r="R80" s="202">
        <v>0.48</v>
      </c>
      <c r="S80" s="202">
        <v>0.3</v>
      </c>
      <c r="T80" s="202">
        <v>0</v>
      </c>
      <c r="U80" s="202">
        <v>1.96</v>
      </c>
      <c r="V80" s="202">
        <v>0.23</v>
      </c>
      <c r="W80" s="202">
        <v>0.51</v>
      </c>
      <c r="X80" s="202">
        <v>1.91</v>
      </c>
      <c r="Y80" s="202">
        <v>0</v>
      </c>
      <c r="Z80" s="202">
        <v>2.85</v>
      </c>
      <c r="AA80" s="202">
        <v>1.02</v>
      </c>
      <c r="AB80" s="202">
        <v>0</v>
      </c>
      <c r="AC80" s="202">
        <v>12.92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30.77</v>
      </c>
      <c r="AJ80" s="202">
        <v>0</v>
      </c>
      <c r="AK80" s="202">
        <v>19.600000000000001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9.99</v>
      </c>
      <c r="D81" s="202">
        <v>2.9</v>
      </c>
      <c r="E81" s="202">
        <v>0</v>
      </c>
      <c r="F81" s="202">
        <v>5</v>
      </c>
      <c r="G81" s="202">
        <v>16.32</v>
      </c>
      <c r="H81" s="202">
        <v>0</v>
      </c>
      <c r="I81" s="202">
        <v>20.34</v>
      </c>
      <c r="J81" s="202">
        <v>0.67</v>
      </c>
      <c r="K81" s="202">
        <v>0.11</v>
      </c>
      <c r="L81" s="202">
        <v>75.61</v>
      </c>
      <c r="M81" s="202">
        <v>1.9</v>
      </c>
      <c r="N81" s="202">
        <v>1.33</v>
      </c>
      <c r="O81" s="202">
        <v>0</v>
      </c>
      <c r="P81" s="202">
        <v>1.3</v>
      </c>
      <c r="Q81" s="202">
        <v>0.12</v>
      </c>
      <c r="R81" s="202">
        <v>0.48</v>
      </c>
      <c r="S81" s="202">
        <v>0.3</v>
      </c>
      <c r="T81" s="202">
        <v>0</v>
      </c>
      <c r="U81" s="202">
        <v>1.96</v>
      </c>
      <c r="V81" s="202">
        <v>0.23</v>
      </c>
      <c r="W81" s="202">
        <v>0.51</v>
      </c>
      <c r="X81" s="202">
        <v>1.91</v>
      </c>
      <c r="Y81" s="202">
        <v>0</v>
      </c>
      <c r="Z81" s="202">
        <v>2.85</v>
      </c>
      <c r="AA81" s="202">
        <v>1.02</v>
      </c>
      <c r="AB81" s="202">
        <v>0</v>
      </c>
      <c r="AC81" s="202">
        <v>12.92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30.77</v>
      </c>
      <c r="AJ81" s="202">
        <v>0</v>
      </c>
      <c r="AK81" s="202">
        <v>19.600000000000001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9.99</v>
      </c>
      <c r="D82" s="202">
        <v>2.9</v>
      </c>
      <c r="E82" s="202">
        <v>0</v>
      </c>
      <c r="F82" s="202">
        <v>5</v>
      </c>
      <c r="G82" s="202">
        <v>16.32</v>
      </c>
      <c r="H82" s="202">
        <v>0</v>
      </c>
      <c r="I82" s="202">
        <v>20.34</v>
      </c>
      <c r="J82" s="202">
        <v>0.67</v>
      </c>
      <c r="K82" s="202">
        <v>0.11</v>
      </c>
      <c r="L82" s="202">
        <v>75.61</v>
      </c>
      <c r="M82" s="202">
        <v>1.9</v>
      </c>
      <c r="N82" s="202">
        <v>1.33</v>
      </c>
      <c r="O82" s="202">
        <v>0</v>
      </c>
      <c r="P82" s="202">
        <v>1.3</v>
      </c>
      <c r="Q82" s="202">
        <v>0.12</v>
      </c>
      <c r="R82" s="202">
        <v>0.48</v>
      </c>
      <c r="S82" s="202">
        <v>0.3</v>
      </c>
      <c r="T82" s="202">
        <v>0</v>
      </c>
      <c r="U82" s="202">
        <v>1.96</v>
      </c>
      <c r="V82" s="202">
        <v>0.23</v>
      </c>
      <c r="W82" s="202">
        <v>0.51</v>
      </c>
      <c r="X82" s="202">
        <v>1.91</v>
      </c>
      <c r="Y82" s="202">
        <v>0</v>
      </c>
      <c r="Z82" s="202">
        <v>2.85</v>
      </c>
      <c r="AA82" s="202">
        <v>1.02</v>
      </c>
      <c r="AB82" s="202">
        <v>0</v>
      </c>
      <c r="AC82" s="202">
        <v>12.92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30.77</v>
      </c>
      <c r="AJ82" s="202">
        <v>0</v>
      </c>
      <c r="AK82" s="202">
        <v>19.600000000000001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9.99</v>
      </c>
      <c r="D83" s="202">
        <v>2.9</v>
      </c>
      <c r="E83" s="202">
        <v>0</v>
      </c>
      <c r="F83" s="202">
        <v>5</v>
      </c>
      <c r="G83" s="202">
        <v>16.32</v>
      </c>
      <c r="H83" s="202">
        <v>0</v>
      </c>
      <c r="I83" s="202">
        <v>20.34</v>
      </c>
      <c r="J83" s="202">
        <v>0.67</v>
      </c>
      <c r="K83" s="202">
        <v>0.11</v>
      </c>
      <c r="L83" s="202">
        <v>75.61</v>
      </c>
      <c r="M83" s="202">
        <v>1.9</v>
      </c>
      <c r="N83" s="202">
        <v>1.33</v>
      </c>
      <c r="O83" s="202">
        <v>0</v>
      </c>
      <c r="P83" s="202">
        <v>1.3</v>
      </c>
      <c r="Q83" s="202">
        <v>0.12</v>
      </c>
      <c r="R83" s="202">
        <v>0.48</v>
      </c>
      <c r="S83" s="202">
        <v>0.3</v>
      </c>
      <c r="T83" s="202">
        <v>0</v>
      </c>
      <c r="U83" s="202">
        <v>1.96</v>
      </c>
      <c r="V83" s="202">
        <v>0.23</v>
      </c>
      <c r="W83" s="202">
        <v>0.51</v>
      </c>
      <c r="X83" s="202">
        <v>1.91</v>
      </c>
      <c r="Y83" s="202">
        <v>0</v>
      </c>
      <c r="Z83" s="202">
        <v>2.85</v>
      </c>
      <c r="AA83" s="202">
        <v>1.02</v>
      </c>
      <c r="AB83" s="202">
        <v>0</v>
      </c>
      <c r="AC83" s="202">
        <v>12.92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30.5</v>
      </c>
      <c r="AJ83" s="202">
        <v>0</v>
      </c>
      <c r="AK83" s="202">
        <v>19.600000000000001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9.99</v>
      </c>
      <c r="D84" s="202">
        <v>2.9</v>
      </c>
      <c r="E84" s="202">
        <v>0</v>
      </c>
      <c r="F84" s="202">
        <v>5</v>
      </c>
      <c r="G84" s="202">
        <v>16.32</v>
      </c>
      <c r="H84" s="202">
        <v>0</v>
      </c>
      <c r="I84" s="202">
        <v>20.34</v>
      </c>
      <c r="J84" s="202">
        <v>0.67</v>
      </c>
      <c r="K84" s="202">
        <v>0.11</v>
      </c>
      <c r="L84" s="202">
        <v>75.61</v>
      </c>
      <c r="M84" s="202">
        <v>1.9</v>
      </c>
      <c r="N84" s="202">
        <v>1.33</v>
      </c>
      <c r="O84" s="202">
        <v>0</v>
      </c>
      <c r="P84" s="202">
        <v>1.3</v>
      </c>
      <c r="Q84" s="202">
        <v>0.12</v>
      </c>
      <c r="R84" s="202">
        <v>0.48</v>
      </c>
      <c r="S84" s="202">
        <v>0.3</v>
      </c>
      <c r="T84" s="202">
        <v>0</v>
      </c>
      <c r="U84" s="202">
        <v>1.96</v>
      </c>
      <c r="V84" s="202">
        <v>0.23</v>
      </c>
      <c r="W84" s="202">
        <v>0.51</v>
      </c>
      <c r="X84" s="202">
        <v>1.91</v>
      </c>
      <c r="Y84" s="202">
        <v>0</v>
      </c>
      <c r="Z84" s="202">
        <v>2.85</v>
      </c>
      <c r="AA84" s="202">
        <v>1.02</v>
      </c>
      <c r="AB84" s="202">
        <v>0</v>
      </c>
      <c r="AC84" s="202">
        <v>12.92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30.5</v>
      </c>
      <c r="AJ84" s="202">
        <v>0</v>
      </c>
      <c r="AK84" s="202">
        <v>19.600000000000001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9.99</v>
      </c>
      <c r="D85" s="202">
        <v>2.9</v>
      </c>
      <c r="E85" s="202">
        <v>0</v>
      </c>
      <c r="F85" s="202">
        <v>5</v>
      </c>
      <c r="G85" s="202">
        <v>16.32</v>
      </c>
      <c r="H85" s="202">
        <v>0</v>
      </c>
      <c r="I85" s="202">
        <v>20.34</v>
      </c>
      <c r="J85" s="202">
        <v>0.67</v>
      </c>
      <c r="K85" s="202">
        <v>0.11</v>
      </c>
      <c r="L85" s="202">
        <v>75.61</v>
      </c>
      <c r="M85" s="202">
        <v>1.9</v>
      </c>
      <c r="N85" s="202">
        <v>1.33</v>
      </c>
      <c r="O85" s="202">
        <v>0</v>
      </c>
      <c r="P85" s="202">
        <v>1.3</v>
      </c>
      <c r="Q85" s="202">
        <v>0.12</v>
      </c>
      <c r="R85" s="202">
        <v>0.48</v>
      </c>
      <c r="S85" s="202">
        <v>0.3</v>
      </c>
      <c r="T85" s="202">
        <v>0</v>
      </c>
      <c r="U85" s="202">
        <v>1.96</v>
      </c>
      <c r="V85" s="202">
        <v>0.23</v>
      </c>
      <c r="W85" s="202">
        <v>0.51</v>
      </c>
      <c r="X85" s="202">
        <v>1.91</v>
      </c>
      <c r="Y85" s="202">
        <v>0</v>
      </c>
      <c r="Z85" s="202">
        <v>2.85</v>
      </c>
      <c r="AA85" s="202">
        <v>1.02</v>
      </c>
      <c r="AB85" s="202">
        <v>0</v>
      </c>
      <c r="AC85" s="202">
        <v>12.92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30.5</v>
      </c>
      <c r="AJ85" s="202">
        <v>0</v>
      </c>
      <c r="AK85" s="202">
        <v>19.600000000000001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9.99</v>
      </c>
      <c r="D86" s="202">
        <v>2.9</v>
      </c>
      <c r="E86" s="202">
        <v>0</v>
      </c>
      <c r="F86" s="202">
        <v>5</v>
      </c>
      <c r="G86" s="202">
        <v>16.32</v>
      </c>
      <c r="H86" s="202">
        <v>0</v>
      </c>
      <c r="I86" s="202">
        <v>20.34</v>
      </c>
      <c r="J86" s="202">
        <v>0.67</v>
      </c>
      <c r="K86" s="202">
        <v>0.11</v>
      </c>
      <c r="L86" s="202">
        <v>75.61</v>
      </c>
      <c r="M86" s="202">
        <v>1.9</v>
      </c>
      <c r="N86" s="202">
        <v>1.33</v>
      </c>
      <c r="O86" s="202">
        <v>0</v>
      </c>
      <c r="P86" s="202">
        <v>1.3</v>
      </c>
      <c r="Q86" s="202">
        <v>0.12</v>
      </c>
      <c r="R86" s="202">
        <v>0.48</v>
      </c>
      <c r="S86" s="202">
        <v>0.3</v>
      </c>
      <c r="T86" s="202">
        <v>0</v>
      </c>
      <c r="U86" s="202">
        <v>1.96</v>
      </c>
      <c r="V86" s="202">
        <v>0.23</v>
      </c>
      <c r="W86" s="202">
        <v>0.51</v>
      </c>
      <c r="X86" s="202">
        <v>1.91</v>
      </c>
      <c r="Y86" s="202">
        <v>0</v>
      </c>
      <c r="Z86" s="202">
        <v>2.85</v>
      </c>
      <c r="AA86" s="202">
        <v>1.02</v>
      </c>
      <c r="AB86" s="202">
        <v>0</v>
      </c>
      <c r="AC86" s="202">
        <v>12.92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30.5</v>
      </c>
      <c r="AJ86" s="202">
        <v>0</v>
      </c>
      <c r="AK86" s="202">
        <v>19.600000000000001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9.99</v>
      </c>
      <c r="D87" s="202">
        <v>2.9</v>
      </c>
      <c r="E87" s="202">
        <v>0</v>
      </c>
      <c r="F87" s="202">
        <v>5</v>
      </c>
      <c r="G87" s="202">
        <v>16.32</v>
      </c>
      <c r="H87" s="202">
        <v>0</v>
      </c>
      <c r="I87" s="202">
        <v>20.34</v>
      </c>
      <c r="J87" s="202">
        <v>0.67</v>
      </c>
      <c r="K87" s="202">
        <v>0.11</v>
      </c>
      <c r="L87" s="202">
        <v>16.920000000000002</v>
      </c>
      <c r="M87" s="202">
        <v>1.01</v>
      </c>
      <c r="N87" s="202">
        <v>1.33</v>
      </c>
      <c r="O87" s="202">
        <v>0</v>
      </c>
      <c r="P87" s="202">
        <v>1.3</v>
      </c>
      <c r="Q87" s="202">
        <v>0.12</v>
      </c>
      <c r="R87" s="202">
        <v>0.48</v>
      </c>
      <c r="S87" s="202">
        <v>0.3</v>
      </c>
      <c r="T87" s="202">
        <v>0</v>
      </c>
      <c r="U87" s="202">
        <v>1.96</v>
      </c>
      <c r="V87" s="202">
        <v>0.23</v>
      </c>
      <c r="W87" s="202">
        <v>0.51</v>
      </c>
      <c r="X87" s="202">
        <v>1.91</v>
      </c>
      <c r="Y87" s="202">
        <v>0</v>
      </c>
      <c r="Z87" s="202">
        <v>1.91</v>
      </c>
      <c r="AA87" s="202">
        <v>1.02</v>
      </c>
      <c r="AB87" s="202">
        <v>0</v>
      </c>
      <c r="AC87" s="202">
        <v>12.92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30.5</v>
      </c>
      <c r="AJ87" s="202">
        <v>0</v>
      </c>
      <c r="AK87" s="202">
        <v>19.600000000000001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9.99</v>
      </c>
      <c r="D88" s="202">
        <v>2.9</v>
      </c>
      <c r="E88" s="202">
        <v>0</v>
      </c>
      <c r="F88" s="202">
        <v>5</v>
      </c>
      <c r="G88" s="202">
        <v>16.32</v>
      </c>
      <c r="H88" s="202">
        <v>0</v>
      </c>
      <c r="I88" s="202">
        <v>20.34</v>
      </c>
      <c r="J88" s="202">
        <v>0.67</v>
      </c>
      <c r="K88" s="202">
        <v>0.11</v>
      </c>
      <c r="L88" s="202">
        <v>16.920000000000002</v>
      </c>
      <c r="M88" s="202">
        <v>1.01</v>
      </c>
      <c r="N88" s="202">
        <v>1.33</v>
      </c>
      <c r="O88" s="202">
        <v>0</v>
      </c>
      <c r="P88" s="202">
        <v>1.3</v>
      </c>
      <c r="Q88" s="202">
        <v>0.12</v>
      </c>
      <c r="R88" s="202">
        <v>0.48</v>
      </c>
      <c r="S88" s="202">
        <v>0.3</v>
      </c>
      <c r="T88" s="202">
        <v>0</v>
      </c>
      <c r="U88" s="202">
        <v>1.96</v>
      </c>
      <c r="V88" s="202">
        <v>0.23</v>
      </c>
      <c r="W88" s="202">
        <v>0.51</v>
      </c>
      <c r="X88" s="202">
        <v>1.91</v>
      </c>
      <c r="Y88" s="202">
        <v>0</v>
      </c>
      <c r="Z88" s="202">
        <v>1.91</v>
      </c>
      <c r="AA88" s="202">
        <v>1.02</v>
      </c>
      <c r="AB88" s="202">
        <v>0</v>
      </c>
      <c r="AC88" s="202">
        <v>12.92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30.5</v>
      </c>
      <c r="AJ88" s="202">
        <v>0</v>
      </c>
      <c r="AK88" s="202">
        <v>19.600000000000001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9.99</v>
      </c>
      <c r="D89" s="202">
        <v>2.9</v>
      </c>
      <c r="E89" s="202">
        <v>0</v>
      </c>
      <c r="F89" s="202">
        <v>5</v>
      </c>
      <c r="G89" s="202">
        <v>16.32</v>
      </c>
      <c r="H89" s="202">
        <v>0</v>
      </c>
      <c r="I89" s="202">
        <v>20.34</v>
      </c>
      <c r="J89" s="202">
        <v>0.67</v>
      </c>
      <c r="K89" s="202">
        <v>0.11</v>
      </c>
      <c r="L89" s="202">
        <v>16.920000000000002</v>
      </c>
      <c r="M89" s="202">
        <v>1.01</v>
      </c>
      <c r="N89" s="202">
        <v>1.33</v>
      </c>
      <c r="O89" s="202">
        <v>0</v>
      </c>
      <c r="P89" s="202">
        <v>1.3</v>
      </c>
      <c r="Q89" s="202">
        <v>0.12</v>
      </c>
      <c r="R89" s="202">
        <v>0.48</v>
      </c>
      <c r="S89" s="202">
        <v>0.3</v>
      </c>
      <c r="T89" s="202">
        <v>0</v>
      </c>
      <c r="U89" s="202">
        <v>1.96</v>
      </c>
      <c r="V89" s="202">
        <v>0.23</v>
      </c>
      <c r="W89" s="202">
        <v>0.51</v>
      </c>
      <c r="X89" s="202">
        <v>1.91</v>
      </c>
      <c r="Y89" s="202">
        <v>0</v>
      </c>
      <c r="Z89" s="202">
        <v>2.85</v>
      </c>
      <c r="AA89" s="202">
        <v>1.02</v>
      </c>
      <c r="AB89" s="202">
        <v>0</v>
      </c>
      <c r="AC89" s="202">
        <v>12.92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30.5</v>
      </c>
      <c r="AJ89" s="202">
        <v>0</v>
      </c>
      <c r="AK89" s="202">
        <v>19.600000000000001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9.99</v>
      </c>
      <c r="D90" s="202">
        <v>2.9</v>
      </c>
      <c r="E90" s="202">
        <v>0</v>
      </c>
      <c r="F90" s="202">
        <v>5</v>
      </c>
      <c r="G90" s="202">
        <v>16.32</v>
      </c>
      <c r="H90" s="202">
        <v>0</v>
      </c>
      <c r="I90" s="202">
        <v>20.34</v>
      </c>
      <c r="J90" s="202">
        <v>0.67</v>
      </c>
      <c r="K90" s="202">
        <v>0.11</v>
      </c>
      <c r="L90" s="202">
        <v>16.920000000000002</v>
      </c>
      <c r="M90" s="202">
        <v>1.01</v>
      </c>
      <c r="N90" s="202">
        <v>1.33</v>
      </c>
      <c r="O90" s="202">
        <v>0</v>
      </c>
      <c r="P90" s="202">
        <v>1.3</v>
      </c>
      <c r="Q90" s="202">
        <v>0.12</v>
      </c>
      <c r="R90" s="202">
        <v>0.48</v>
      </c>
      <c r="S90" s="202">
        <v>0.3</v>
      </c>
      <c r="T90" s="202">
        <v>0</v>
      </c>
      <c r="U90" s="202">
        <v>1.96</v>
      </c>
      <c r="V90" s="202">
        <v>0.23</v>
      </c>
      <c r="W90" s="202">
        <v>0.51</v>
      </c>
      <c r="X90" s="202">
        <v>1.91</v>
      </c>
      <c r="Y90" s="202">
        <v>0</v>
      </c>
      <c r="Z90" s="202">
        <v>2.85</v>
      </c>
      <c r="AA90" s="202">
        <v>1.02</v>
      </c>
      <c r="AB90" s="202">
        <v>0</v>
      </c>
      <c r="AC90" s="202">
        <v>12.92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30.5</v>
      </c>
      <c r="AJ90" s="202">
        <v>0</v>
      </c>
      <c r="AK90" s="202">
        <v>19.600000000000001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9.99</v>
      </c>
      <c r="D91" s="202">
        <v>2.9</v>
      </c>
      <c r="E91" s="202">
        <v>0</v>
      </c>
      <c r="F91" s="202">
        <v>5</v>
      </c>
      <c r="G91" s="202">
        <v>16.32</v>
      </c>
      <c r="H91" s="202">
        <v>0</v>
      </c>
      <c r="I91" s="202">
        <v>20.34</v>
      </c>
      <c r="J91" s="202">
        <v>0.67</v>
      </c>
      <c r="K91" s="202">
        <v>0.11</v>
      </c>
      <c r="L91" s="202">
        <v>16.920000000000002</v>
      </c>
      <c r="M91" s="202">
        <v>1.01</v>
      </c>
      <c r="N91" s="202">
        <v>1.33</v>
      </c>
      <c r="O91" s="202">
        <v>0</v>
      </c>
      <c r="P91" s="202">
        <v>1.3</v>
      </c>
      <c r="Q91" s="202">
        <v>0.12</v>
      </c>
      <c r="R91" s="202">
        <v>0.48</v>
      </c>
      <c r="S91" s="202">
        <v>0.3</v>
      </c>
      <c r="T91" s="202">
        <v>0</v>
      </c>
      <c r="U91" s="202">
        <v>1.96</v>
      </c>
      <c r="V91" s="202">
        <v>0.23</v>
      </c>
      <c r="W91" s="202">
        <v>0.51</v>
      </c>
      <c r="X91" s="202">
        <v>1.91</v>
      </c>
      <c r="Y91" s="202">
        <v>0</v>
      </c>
      <c r="Z91" s="202">
        <v>2.85</v>
      </c>
      <c r="AA91" s="202">
        <v>1.02</v>
      </c>
      <c r="AB91" s="202">
        <v>0</v>
      </c>
      <c r="AC91" s="202">
        <v>12.92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30.5</v>
      </c>
      <c r="AJ91" s="202">
        <v>0</v>
      </c>
      <c r="AK91" s="202">
        <v>19.600000000000001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9.99</v>
      </c>
      <c r="D92" s="202">
        <v>2.9</v>
      </c>
      <c r="E92" s="202">
        <v>0</v>
      </c>
      <c r="F92" s="202">
        <v>5</v>
      </c>
      <c r="G92" s="202">
        <v>16.32</v>
      </c>
      <c r="H92" s="202">
        <v>0</v>
      </c>
      <c r="I92" s="202">
        <v>20.34</v>
      </c>
      <c r="J92" s="202">
        <v>0.67</v>
      </c>
      <c r="K92" s="202">
        <v>0.11</v>
      </c>
      <c r="L92" s="202">
        <v>16.920000000000002</v>
      </c>
      <c r="M92" s="202">
        <v>1.01</v>
      </c>
      <c r="N92" s="202">
        <v>1.33</v>
      </c>
      <c r="O92" s="202">
        <v>0</v>
      </c>
      <c r="P92" s="202">
        <v>1.3</v>
      </c>
      <c r="Q92" s="202">
        <v>0.12</v>
      </c>
      <c r="R92" s="202">
        <v>0.48</v>
      </c>
      <c r="S92" s="202">
        <v>0.3</v>
      </c>
      <c r="T92" s="202">
        <v>0</v>
      </c>
      <c r="U92" s="202">
        <v>1.96</v>
      </c>
      <c r="V92" s="202">
        <v>0.23</v>
      </c>
      <c r="W92" s="202">
        <v>0.51</v>
      </c>
      <c r="X92" s="202">
        <v>1.91</v>
      </c>
      <c r="Y92" s="202">
        <v>0</v>
      </c>
      <c r="Z92" s="202">
        <v>2.85</v>
      </c>
      <c r="AA92" s="202">
        <v>1.02</v>
      </c>
      <c r="AB92" s="202">
        <v>0</v>
      </c>
      <c r="AC92" s="202">
        <v>12.92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30.5</v>
      </c>
      <c r="AJ92" s="202">
        <v>0</v>
      </c>
      <c r="AK92" s="202">
        <v>19.600000000000001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9.99</v>
      </c>
      <c r="D93" s="202">
        <v>2.9</v>
      </c>
      <c r="E93" s="202">
        <v>0</v>
      </c>
      <c r="F93" s="202">
        <v>5</v>
      </c>
      <c r="G93" s="202">
        <v>16.32</v>
      </c>
      <c r="H93" s="202">
        <v>0</v>
      </c>
      <c r="I93" s="202">
        <v>20.34</v>
      </c>
      <c r="J93" s="202">
        <v>0.67</v>
      </c>
      <c r="K93" s="202">
        <v>0.11</v>
      </c>
      <c r="L93" s="202">
        <v>16.920000000000002</v>
      </c>
      <c r="M93" s="202">
        <v>1.01</v>
      </c>
      <c r="N93" s="202">
        <v>1.33</v>
      </c>
      <c r="O93" s="202">
        <v>0</v>
      </c>
      <c r="P93" s="202">
        <v>1.3</v>
      </c>
      <c r="Q93" s="202">
        <v>0.12</v>
      </c>
      <c r="R93" s="202">
        <v>0.48</v>
      </c>
      <c r="S93" s="202">
        <v>0.3</v>
      </c>
      <c r="T93" s="202">
        <v>0</v>
      </c>
      <c r="U93" s="202">
        <v>1.96</v>
      </c>
      <c r="V93" s="202">
        <v>0.23</v>
      </c>
      <c r="W93" s="202">
        <v>0.51</v>
      </c>
      <c r="X93" s="202">
        <v>1.91</v>
      </c>
      <c r="Y93" s="202">
        <v>0</v>
      </c>
      <c r="Z93" s="202">
        <v>2.85</v>
      </c>
      <c r="AA93" s="202">
        <v>1.02</v>
      </c>
      <c r="AB93" s="202">
        <v>0</v>
      </c>
      <c r="AC93" s="202">
        <v>12.92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30.5</v>
      </c>
      <c r="AJ93" s="202">
        <v>0</v>
      </c>
      <c r="AK93" s="202">
        <v>19.600000000000001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9.99</v>
      </c>
      <c r="D94" s="202">
        <v>2.9</v>
      </c>
      <c r="E94" s="202">
        <v>0</v>
      </c>
      <c r="F94" s="202">
        <v>5</v>
      </c>
      <c r="G94" s="202">
        <v>16.32</v>
      </c>
      <c r="H94" s="202">
        <v>0</v>
      </c>
      <c r="I94" s="202">
        <v>20.34</v>
      </c>
      <c r="J94" s="202">
        <v>0.67</v>
      </c>
      <c r="K94" s="202">
        <v>0.11</v>
      </c>
      <c r="L94" s="202">
        <v>16.920000000000002</v>
      </c>
      <c r="M94" s="202">
        <v>1.01</v>
      </c>
      <c r="N94" s="202">
        <v>1.33</v>
      </c>
      <c r="O94" s="202">
        <v>0</v>
      </c>
      <c r="P94" s="202">
        <v>1.3</v>
      </c>
      <c r="Q94" s="202">
        <v>0.12</v>
      </c>
      <c r="R94" s="202">
        <v>0.48</v>
      </c>
      <c r="S94" s="202">
        <v>0.3</v>
      </c>
      <c r="T94" s="202">
        <v>0</v>
      </c>
      <c r="U94" s="202">
        <v>1.96</v>
      </c>
      <c r="V94" s="202">
        <v>0.23</v>
      </c>
      <c r="W94" s="202">
        <v>0.51</v>
      </c>
      <c r="X94" s="202">
        <v>1.91</v>
      </c>
      <c r="Y94" s="202">
        <v>0</v>
      </c>
      <c r="Z94" s="202">
        <v>2.85</v>
      </c>
      <c r="AA94" s="202">
        <v>1.02</v>
      </c>
      <c r="AB94" s="202">
        <v>0</v>
      </c>
      <c r="AC94" s="202">
        <v>12.92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30.5</v>
      </c>
      <c r="AJ94" s="202">
        <v>0</v>
      </c>
      <c r="AK94" s="202">
        <v>19.600000000000001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9.99</v>
      </c>
      <c r="D95" s="202">
        <v>2.9</v>
      </c>
      <c r="E95" s="202">
        <v>0</v>
      </c>
      <c r="F95" s="202">
        <v>5</v>
      </c>
      <c r="G95" s="202">
        <v>16.32</v>
      </c>
      <c r="H95" s="202">
        <v>0</v>
      </c>
      <c r="I95" s="202">
        <v>20.34</v>
      </c>
      <c r="J95" s="202">
        <v>0.67</v>
      </c>
      <c r="K95" s="202">
        <v>0.11</v>
      </c>
      <c r="L95" s="202">
        <v>16.920000000000002</v>
      </c>
      <c r="M95" s="202">
        <v>1.01</v>
      </c>
      <c r="N95" s="202">
        <v>1.33</v>
      </c>
      <c r="O95" s="202">
        <v>0</v>
      </c>
      <c r="P95" s="202">
        <v>1.3</v>
      </c>
      <c r="Q95" s="202">
        <v>0.12</v>
      </c>
      <c r="R95" s="202">
        <v>0.48</v>
      </c>
      <c r="S95" s="202">
        <v>0.3</v>
      </c>
      <c r="T95" s="202">
        <v>0</v>
      </c>
      <c r="U95" s="202">
        <v>1.96</v>
      </c>
      <c r="V95" s="202">
        <v>0.23</v>
      </c>
      <c r="W95" s="202">
        <v>0.51</v>
      </c>
      <c r="X95" s="202">
        <v>1.91</v>
      </c>
      <c r="Y95" s="202">
        <v>0</v>
      </c>
      <c r="Z95" s="202">
        <v>2.85</v>
      </c>
      <c r="AA95" s="202">
        <v>1.02</v>
      </c>
      <c r="AB95" s="202">
        <v>0</v>
      </c>
      <c r="AC95" s="202">
        <v>12.92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30.5</v>
      </c>
      <c r="AJ95" s="202">
        <v>0</v>
      </c>
      <c r="AK95" s="202">
        <v>19.600000000000001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9.99</v>
      </c>
      <c r="D96" s="202">
        <v>2.9</v>
      </c>
      <c r="E96" s="202">
        <v>0</v>
      </c>
      <c r="F96" s="202">
        <v>5</v>
      </c>
      <c r="G96" s="202">
        <v>16.32</v>
      </c>
      <c r="H96" s="202">
        <v>0</v>
      </c>
      <c r="I96" s="202">
        <v>20.34</v>
      </c>
      <c r="J96" s="202">
        <v>0.67</v>
      </c>
      <c r="K96" s="202">
        <v>0.11</v>
      </c>
      <c r="L96" s="202">
        <v>16.920000000000002</v>
      </c>
      <c r="M96" s="202">
        <v>1.01</v>
      </c>
      <c r="N96" s="202">
        <v>1.33</v>
      </c>
      <c r="O96" s="202">
        <v>0</v>
      </c>
      <c r="P96" s="202">
        <v>1.3</v>
      </c>
      <c r="Q96" s="202">
        <v>0.12</v>
      </c>
      <c r="R96" s="202">
        <v>0.48</v>
      </c>
      <c r="S96" s="202">
        <v>0.3</v>
      </c>
      <c r="T96" s="202">
        <v>0</v>
      </c>
      <c r="U96" s="202">
        <v>1.96</v>
      </c>
      <c r="V96" s="202">
        <v>0.23</v>
      </c>
      <c r="W96" s="202">
        <v>0.51</v>
      </c>
      <c r="X96" s="202">
        <v>1.91</v>
      </c>
      <c r="Y96" s="202">
        <v>0</v>
      </c>
      <c r="Z96" s="202">
        <v>2.85</v>
      </c>
      <c r="AA96" s="202">
        <v>1.02</v>
      </c>
      <c r="AB96" s="202">
        <v>0</v>
      </c>
      <c r="AC96" s="202">
        <v>12.92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30.5</v>
      </c>
      <c r="AJ96" s="202">
        <v>0</v>
      </c>
      <c r="AK96" s="202">
        <v>19.600000000000001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9.99</v>
      </c>
      <c r="D97" s="202">
        <v>2.9</v>
      </c>
      <c r="E97" s="202">
        <v>0</v>
      </c>
      <c r="F97" s="202">
        <v>5</v>
      </c>
      <c r="G97" s="202">
        <v>16.32</v>
      </c>
      <c r="H97" s="202">
        <v>0</v>
      </c>
      <c r="I97" s="202">
        <v>20.34</v>
      </c>
      <c r="J97" s="202">
        <v>0.67</v>
      </c>
      <c r="K97" s="202">
        <v>0.11</v>
      </c>
      <c r="L97" s="202">
        <v>16.920000000000002</v>
      </c>
      <c r="M97" s="202">
        <v>1.01</v>
      </c>
      <c r="N97" s="202">
        <v>1.33</v>
      </c>
      <c r="O97" s="202">
        <v>0</v>
      </c>
      <c r="P97" s="202">
        <v>1.3</v>
      </c>
      <c r="Q97" s="202">
        <v>0.12</v>
      </c>
      <c r="R97" s="202">
        <v>0.48</v>
      </c>
      <c r="S97" s="202">
        <v>0.3</v>
      </c>
      <c r="T97" s="202">
        <v>0</v>
      </c>
      <c r="U97" s="202">
        <v>1.96</v>
      </c>
      <c r="V97" s="202">
        <v>0.23</v>
      </c>
      <c r="W97" s="202">
        <v>0.51</v>
      </c>
      <c r="X97" s="202">
        <v>1.91</v>
      </c>
      <c r="Y97" s="202">
        <v>0</v>
      </c>
      <c r="Z97" s="202">
        <v>2.85</v>
      </c>
      <c r="AA97" s="202">
        <v>1.02</v>
      </c>
      <c r="AB97" s="202">
        <v>0</v>
      </c>
      <c r="AC97" s="202">
        <v>12.92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30.5</v>
      </c>
      <c r="AJ97" s="202">
        <v>0</v>
      </c>
      <c r="AK97" s="202">
        <v>19.600000000000001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9.99</v>
      </c>
      <c r="D98" s="202">
        <v>2.9</v>
      </c>
      <c r="E98" s="202">
        <v>0</v>
      </c>
      <c r="F98" s="202">
        <v>5</v>
      </c>
      <c r="G98" s="202">
        <v>16.32</v>
      </c>
      <c r="H98" s="202">
        <v>0</v>
      </c>
      <c r="I98" s="202">
        <v>20.34</v>
      </c>
      <c r="J98" s="202">
        <v>0.67</v>
      </c>
      <c r="K98" s="202">
        <v>0.11</v>
      </c>
      <c r="L98" s="202">
        <v>16.920000000000002</v>
      </c>
      <c r="M98" s="202">
        <v>1.01</v>
      </c>
      <c r="N98" s="202">
        <v>1.33</v>
      </c>
      <c r="O98" s="202">
        <v>0</v>
      </c>
      <c r="P98" s="202">
        <v>1.3</v>
      </c>
      <c r="Q98" s="202">
        <v>0.12</v>
      </c>
      <c r="R98" s="202">
        <v>0.48</v>
      </c>
      <c r="S98" s="202">
        <v>0.3</v>
      </c>
      <c r="T98" s="202">
        <v>0</v>
      </c>
      <c r="U98" s="202">
        <v>1.96</v>
      </c>
      <c r="V98" s="202">
        <v>0.23</v>
      </c>
      <c r="W98" s="202">
        <v>0.51</v>
      </c>
      <c r="X98" s="202">
        <v>1.91</v>
      </c>
      <c r="Y98" s="202">
        <v>0</v>
      </c>
      <c r="Z98" s="202">
        <v>2.85</v>
      </c>
      <c r="AA98" s="202">
        <v>1.02</v>
      </c>
      <c r="AB98" s="202">
        <v>0</v>
      </c>
      <c r="AC98" s="202">
        <v>12.92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30.5</v>
      </c>
      <c r="AJ98" s="202">
        <v>0</v>
      </c>
      <c r="AK98" s="202">
        <v>19.600000000000001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0.23041000000000006</v>
      </c>
      <c r="D99">
        <f t="shared" si="0"/>
        <v>6.6700000000000065E-2</v>
      </c>
      <c r="E99">
        <f t="shared" si="0"/>
        <v>0</v>
      </c>
      <c r="F99">
        <f t="shared" si="0"/>
        <v>0.12</v>
      </c>
      <c r="G99">
        <f t="shared" si="0"/>
        <v>0.39167999999999986</v>
      </c>
      <c r="H99">
        <f t="shared" si="0"/>
        <v>0</v>
      </c>
      <c r="I99">
        <f t="shared" si="0"/>
        <v>0.48815999999999915</v>
      </c>
      <c r="J99">
        <f t="shared" si="0"/>
        <v>1.6080000000000032E-2</v>
      </c>
      <c r="K99">
        <f t="shared" si="0"/>
        <v>3.236500000000006E-2</v>
      </c>
      <c r="L99">
        <f t="shared" si="0"/>
        <v>3.9914625000000048</v>
      </c>
      <c r="M99">
        <f t="shared" si="0"/>
        <v>-6.8700000000000922E-3</v>
      </c>
      <c r="N99">
        <f t="shared" si="0"/>
        <v>4.9375000000000113E-2</v>
      </c>
      <c r="O99">
        <f t="shared" si="0"/>
        <v>0</v>
      </c>
      <c r="P99">
        <f t="shared" si="0"/>
        <v>4.9425000000000094E-2</v>
      </c>
      <c r="Q99">
        <f t="shared" si="0"/>
        <v>3.8377500000000002E-2</v>
      </c>
      <c r="R99">
        <f t="shared" si="0"/>
        <v>0.12240250000000015</v>
      </c>
      <c r="S99">
        <f t="shared" si="0"/>
        <v>7.9642500000000033E-2</v>
      </c>
      <c r="T99">
        <f t="shared" si="0"/>
        <v>0</v>
      </c>
      <c r="U99">
        <f t="shared" si="0"/>
        <v>4.7040000000000012E-2</v>
      </c>
      <c r="V99">
        <f t="shared" si="0"/>
        <v>4.5267499999999961E-2</v>
      </c>
      <c r="W99">
        <f t="shared" si="0"/>
        <v>0.10399999999999995</v>
      </c>
      <c r="X99">
        <f t="shared" si="0"/>
        <v>0.34760500000000061</v>
      </c>
      <c r="Y99">
        <f t="shared" si="0"/>
        <v>0</v>
      </c>
      <c r="Z99">
        <f t="shared" si="0"/>
        <v>0.66891749999999939</v>
      </c>
      <c r="AA99">
        <f t="shared" si="0"/>
        <v>0.27795750000000002</v>
      </c>
      <c r="AB99">
        <f t="shared" si="0"/>
        <v>0</v>
      </c>
      <c r="AC99">
        <f t="shared" si="0"/>
        <v>0.31851250000000003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0.74225499999999967</v>
      </c>
      <c r="AJ99">
        <f t="shared" si="0"/>
        <v>0</v>
      </c>
      <c r="AK99">
        <f t="shared" si="0"/>
        <v>0.38228749999999928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-148.684</v>
      </c>
      <c r="G3" s="124">
        <v>-148.684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-20</v>
      </c>
      <c r="N3" s="124">
        <v>-20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148.684</v>
      </c>
      <c r="AF3" s="124">
        <v>20</v>
      </c>
      <c r="AG3" s="124">
        <v>0</v>
      </c>
      <c r="AH3" s="124">
        <v>0</v>
      </c>
      <c r="AI3" s="124">
        <v>168.684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148.684</v>
      </c>
      <c r="BQ3" s="125">
        <f t="shared" ref="BQ3:BS66" si="3">IF(AF3&gt;0,AF3,0)</f>
        <v>20</v>
      </c>
      <c r="BR3" s="125">
        <f t="shared" si="3"/>
        <v>0</v>
      </c>
      <c r="BS3" s="125">
        <f t="shared" si="3"/>
        <v>0</v>
      </c>
      <c r="BT3" s="125">
        <f>-SUM(BP3:BS3)</f>
        <v>-168.684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1486.84</v>
      </c>
      <c r="DA3" s="122">
        <f t="shared" ref="DA3:DC66" si="8">$AK3*BQ3</f>
        <v>200</v>
      </c>
      <c r="DB3" s="122">
        <f t="shared" si="8"/>
        <v>0</v>
      </c>
      <c r="DC3" s="122">
        <f t="shared" si="8"/>
        <v>0</v>
      </c>
      <c r="DD3" s="122">
        <f>SUM(CZ3:DC3)</f>
        <v>1686.84</v>
      </c>
      <c r="DF3" s="123">
        <f>AR3+AU3+BB3+BI3+BP3</f>
        <v>148.684</v>
      </c>
      <c r="DG3" s="123">
        <f>AY3+AN3+BC3+BJ3+BQ3</f>
        <v>20</v>
      </c>
      <c r="DH3" s="123">
        <f>BF3+AO3+AV3+BK3+BR3</f>
        <v>0</v>
      </c>
      <c r="DI3" s="123">
        <f>BM3+BS3+BD3+AW3+AP3</f>
        <v>0</v>
      </c>
      <c r="DJ3" s="123">
        <f>BT3+BL3+BE3+AX3+AQ3</f>
        <v>-168.684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-186.11500000000001</v>
      </c>
      <c r="G4" s="124">
        <v>-186.11500000000001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186.11500000000001</v>
      </c>
      <c r="AF4" s="124">
        <v>0</v>
      </c>
      <c r="AG4" s="124">
        <v>0</v>
      </c>
      <c r="AH4" s="124">
        <v>0</v>
      </c>
      <c r="AI4" s="124">
        <v>186.11500000000001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186.11500000000001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-186.11500000000001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1861.15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1861.15</v>
      </c>
      <c r="DF4" s="123">
        <f t="shared" ref="DF4:DF67" si="31">AR4+AU4+BB4+BI4+BP4</f>
        <v>186.11500000000001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-186.11500000000001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-197.86199999999999</v>
      </c>
      <c r="G5" s="124">
        <v>-197.86199999999999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197.86199999999999</v>
      </c>
      <c r="AF5" s="124">
        <v>0</v>
      </c>
      <c r="AG5" s="124">
        <v>0</v>
      </c>
      <c r="AH5" s="124">
        <v>0</v>
      </c>
      <c r="AI5" s="124">
        <v>197.86199999999999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197.86199999999999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-197.86199999999999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1978.62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1978.62</v>
      </c>
      <c r="DF5" s="123">
        <f t="shared" si="31"/>
        <v>197.86199999999999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-197.86199999999999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-182</v>
      </c>
      <c r="G6" s="124">
        <v>-182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182</v>
      </c>
      <c r="AF6" s="124">
        <v>0</v>
      </c>
      <c r="AG6" s="124">
        <v>0</v>
      </c>
      <c r="AH6" s="124">
        <v>0</v>
      </c>
      <c r="AI6" s="124">
        <v>182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182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-182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1820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1820</v>
      </c>
      <c r="DF6" s="123">
        <f t="shared" si="31"/>
        <v>182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-182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-25</v>
      </c>
      <c r="D7" s="124">
        <v>0</v>
      </c>
      <c r="E7" s="124">
        <v>0</v>
      </c>
      <c r="F7" s="124">
        <v>-127</v>
      </c>
      <c r="G7" s="124">
        <v>-152</v>
      </c>
      <c r="H7" s="118"/>
      <c r="I7" s="33">
        <v>5</v>
      </c>
      <c r="J7" s="124">
        <v>25</v>
      </c>
      <c r="K7" s="124">
        <v>0</v>
      </c>
      <c r="L7" s="124">
        <v>0</v>
      </c>
      <c r="M7" s="124">
        <v>0</v>
      </c>
      <c r="N7" s="124">
        <v>25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127</v>
      </c>
      <c r="AF7" s="124">
        <v>0</v>
      </c>
      <c r="AG7" s="124">
        <v>0</v>
      </c>
      <c r="AH7" s="124">
        <v>0</v>
      </c>
      <c r="AI7" s="124">
        <v>127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25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-25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127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-127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250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250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1270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1270</v>
      </c>
      <c r="DF7" s="123">
        <f t="shared" si="31"/>
        <v>152</v>
      </c>
      <c r="DG7" s="123">
        <f t="shared" si="32"/>
        <v>-25</v>
      </c>
      <c r="DH7" s="123">
        <f t="shared" si="33"/>
        <v>0</v>
      </c>
      <c r="DI7" s="123">
        <f t="shared" si="34"/>
        <v>0</v>
      </c>
      <c r="DJ7" s="123">
        <f t="shared" si="35"/>
        <v>-127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-45</v>
      </c>
      <c r="D8" s="124">
        <v>0</v>
      </c>
      <c r="E8" s="124">
        <v>0</v>
      </c>
      <c r="F8" s="124">
        <v>-85</v>
      </c>
      <c r="G8" s="124">
        <v>-130</v>
      </c>
      <c r="H8" s="118"/>
      <c r="I8" s="33">
        <v>6</v>
      </c>
      <c r="J8" s="124">
        <v>45</v>
      </c>
      <c r="K8" s="124">
        <v>0</v>
      </c>
      <c r="L8" s="124">
        <v>0</v>
      </c>
      <c r="M8" s="124">
        <v>0</v>
      </c>
      <c r="N8" s="124">
        <v>45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85</v>
      </c>
      <c r="AF8" s="124">
        <v>0</v>
      </c>
      <c r="AG8" s="124">
        <v>0</v>
      </c>
      <c r="AH8" s="124">
        <v>0</v>
      </c>
      <c r="AI8" s="124">
        <v>85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45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-45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85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-85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450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450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850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850</v>
      </c>
      <c r="DF8" s="123">
        <f t="shared" si="31"/>
        <v>130</v>
      </c>
      <c r="DG8" s="123">
        <f t="shared" si="32"/>
        <v>-45</v>
      </c>
      <c r="DH8" s="123">
        <f t="shared" si="33"/>
        <v>0</v>
      </c>
      <c r="DI8" s="123">
        <f t="shared" si="34"/>
        <v>0</v>
      </c>
      <c r="DJ8" s="123">
        <f t="shared" si="35"/>
        <v>-85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-19.565000000000001</v>
      </c>
      <c r="G9" s="124">
        <v>-19.565000000000001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19.565000000000001</v>
      </c>
      <c r="AF9" s="124">
        <v>0</v>
      </c>
      <c r="AG9" s="124">
        <v>0</v>
      </c>
      <c r="AH9" s="124">
        <v>0</v>
      </c>
      <c r="AI9" s="124">
        <v>19.565000000000001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19.565000000000001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-19.565000000000001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195.65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195.65</v>
      </c>
      <c r="DF9" s="123">
        <f t="shared" si="31"/>
        <v>19.565000000000001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-19.565000000000001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-5.976</v>
      </c>
      <c r="G10" s="124">
        <v>-5.976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5.976</v>
      </c>
      <c r="AF10" s="124">
        <v>0</v>
      </c>
      <c r="AG10" s="124">
        <v>0</v>
      </c>
      <c r="AH10" s="124">
        <v>0</v>
      </c>
      <c r="AI10" s="124">
        <v>5.976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5.976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-5.976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59.76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59.76</v>
      </c>
      <c r="DF10" s="123">
        <f t="shared" si="31"/>
        <v>5.976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-5.976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-21</v>
      </c>
      <c r="D11" s="124">
        <v>0</v>
      </c>
      <c r="E11" s="124">
        <v>0</v>
      </c>
      <c r="F11" s="124">
        <v>-1.3009999999999999</v>
      </c>
      <c r="G11" s="124">
        <v>-22.300999999999998</v>
      </c>
      <c r="H11" s="118"/>
      <c r="I11" s="33">
        <v>9</v>
      </c>
      <c r="J11" s="124">
        <v>21</v>
      </c>
      <c r="K11" s="124">
        <v>0</v>
      </c>
      <c r="L11" s="124">
        <v>0</v>
      </c>
      <c r="M11" s="124">
        <v>0</v>
      </c>
      <c r="N11" s="124">
        <v>21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1.3009999999999999</v>
      </c>
      <c r="AF11" s="124">
        <v>0</v>
      </c>
      <c r="AG11" s="124">
        <v>0</v>
      </c>
      <c r="AH11" s="124">
        <v>0</v>
      </c>
      <c r="AI11" s="124">
        <v>1.3009999999999999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21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-21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1.3009999999999999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-1.3009999999999999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210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210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13.01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13.01</v>
      </c>
      <c r="DF11" s="123">
        <f t="shared" si="31"/>
        <v>22.300999999999998</v>
      </c>
      <c r="DG11" s="123">
        <f t="shared" si="32"/>
        <v>-21</v>
      </c>
      <c r="DH11" s="123">
        <f t="shared" si="33"/>
        <v>0</v>
      </c>
      <c r="DI11" s="123">
        <f t="shared" si="34"/>
        <v>0</v>
      </c>
      <c r="DJ11" s="123">
        <f t="shared" si="35"/>
        <v>-1.3009999999999999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-9.7370000000000001</v>
      </c>
      <c r="D12" s="124">
        <v>0</v>
      </c>
      <c r="E12" s="124">
        <v>0</v>
      </c>
      <c r="F12" s="124">
        <v>-13.263</v>
      </c>
      <c r="G12" s="124">
        <v>-23</v>
      </c>
      <c r="H12" s="118"/>
      <c r="I12" s="33">
        <v>10</v>
      </c>
      <c r="J12" s="124">
        <v>9.7370000000000001</v>
      </c>
      <c r="K12" s="124">
        <v>0</v>
      </c>
      <c r="L12" s="124">
        <v>0</v>
      </c>
      <c r="M12" s="124">
        <v>0</v>
      </c>
      <c r="N12" s="124">
        <v>9.7370000000000001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13.263</v>
      </c>
      <c r="AF12" s="124">
        <v>0</v>
      </c>
      <c r="AG12" s="124">
        <v>0</v>
      </c>
      <c r="AH12" s="124">
        <v>0</v>
      </c>
      <c r="AI12" s="124">
        <v>13.263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9.7370000000000001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-9.7370000000000001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13.263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-13.263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97.37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97.37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132.63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132.63</v>
      </c>
      <c r="DF12" s="123">
        <f t="shared" si="31"/>
        <v>23</v>
      </c>
      <c r="DG12" s="123">
        <f t="shared" si="32"/>
        <v>-9.7370000000000001</v>
      </c>
      <c r="DH12" s="123">
        <f t="shared" si="33"/>
        <v>0</v>
      </c>
      <c r="DI12" s="123">
        <f t="shared" si="34"/>
        <v>0</v>
      </c>
      <c r="DJ12" s="123">
        <f t="shared" si="35"/>
        <v>-13.263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-50.369</v>
      </c>
      <c r="D15" s="124">
        <v>0</v>
      </c>
      <c r="E15" s="124">
        <v>0</v>
      </c>
      <c r="F15" s="124">
        <v>-14.631</v>
      </c>
      <c r="G15" s="124">
        <v>-65</v>
      </c>
      <c r="H15" s="118"/>
      <c r="I15" s="33">
        <v>13</v>
      </c>
      <c r="J15" s="124">
        <v>50.369</v>
      </c>
      <c r="K15" s="124">
        <v>0</v>
      </c>
      <c r="L15" s="124">
        <v>0</v>
      </c>
      <c r="M15" s="124">
        <v>0</v>
      </c>
      <c r="N15" s="124">
        <v>50.369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14.631</v>
      </c>
      <c r="AF15" s="124">
        <v>0</v>
      </c>
      <c r="AG15" s="124">
        <v>0</v>
      </c>
      <c r="AH15" s="124">
        <v>0</v>
      </c>
      <c r="AI15" s="124">
        <v>14.631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50.369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-50.369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14.631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-14.631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503.69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503.69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146.31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146.31</v>
      </c>
      <c r="DF15" s="123">
        <f t="shared" si="31"/>
        <v>65</v>
      </c>
      <c r="DG15" s="123">
        <f t="shared" si="32"/>
        <v>-50.369</v>
      </c>
      <c r="DH15" s="123">
        <f t="shared" si="33"/>
        <v>0</v>
      </c>
      <c r="DI15" s="123">
        <f t="shared" si="34"/>
        <v>0</v>
      </c>
      <c r="DJ15" s="123">
        <f t="shared" si="35"/>
        <v>-14.631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-21.591999999999999</v>
      </c>
      <c r="D16" s="124">
        <v>0</v>
      </c>
      <c r="E16" s="124">
        <v>0</v>
      </c>
      <c r="F16" s="124">
        <v>-29.408000000000001</v>
      </c>
      <c r="G16" s="124">
        <v>-51</v>
      </c>
      <c r="H16" s="118"/>
      <c r="I16" s="33">
        <v>14</v>
      </c>
      <c r="J16" s="124">
        <v>21.591999999999999</v>
      </c>
      <c r="K16" s="124">
        <v>0</v>
      </c>
      <c r="L16" s="124">
        <v>0</v>
      </c>
      <c r="M16" s="124">
        <v>0</v>
      </c>
      <c r="N16" s="124">
        <v>21.591999999999999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29.408000000000001</v>
      </c>
      <c r="AF16" s="124">
        <v>0</v>
      </c>
      <c r="AG16" s="124">
        <v>0</v>
      </c>
      <c r="AH16" s="124">
        <v>0</v>
      </c>
      <c r="AI16" s="124">
        <v>29.408000000000001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21.591999999999999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-21.591999999999999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29.408000000000001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-29.408000000000001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215.92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215.92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294.08000000000004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294.08000000000004</v>
      </c>
      <c r="DF16" s="123">
        <f t="shared" si="31"/>
        <v>51</v>
      </c>
      <c r="DG16" s="123">
        <f t="shared" si="32"/>
        <v>-21.591999999999999</v>
      </c>
      <c r="DH16" s="123">
        <f t="shared" si="33"/>
        <v>0</v>
      </c>
      <c r="DI16" s="123">
        <f t="shared" si="34"/>
        <v>0</v>
      </c>
      <c r="DJ16" s="123">
        <f t="shared" si="35"/>
        <v>-29.408000000000001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-11.853999999999999</v>
      </c>
      <c r="D17" s="124">
        <v>0</v>
      </c>
      <c r="E17" s="124">
        <v>0</v>
      </c>
      <c r="F17" s="124">
        <v>-16.146000000000001</v>
      </c>
      <c r="G17" s="124">
        <v>-28</v>
      </c>
      <c r="H17" s="118"/>
      <c r="I17" s="33">
        <v>15</v>
      </c>
      <c r="J17" s="124">
        <v>11.853999999999999</v>
      </c>
      <c r="K17" s="124">
        <v>0</v>
      </c>
      <c r="L17" s="124">
        <v>0</v>
      </c>
      <c r="M17" s="124">
        <v>0</v>
      </c>
      <c r="N17" s="124">
        <v>11.853999999999999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16.146000000000001</v>
      </c>
      <c r="AF17" s="124">
        <v>0</v>
      </c>
      <c r="AG17" s="124">
        <v>0</v>
      </c>
      <c r="AH17" s="124">
        <v>0</v>
      </c>
      <c r="AI17" s="124">
        <v>16.146000000000001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11.853999999999999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-11.853999999999999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16.146000000000001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-16.146000000000001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118.53999999999999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118.53999999999999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161.46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161.46</v>
      </c>
      <c r="DF17" s="123">
        <f t="shared" si="31"/>
        <v>28</v>
      </c>
      <c r="DG17" s="123">
        <f t="shared" si="32"/>
        <v>-11.853999999999999</v>
      </c>
      <c r="DH17" s="123">
        <f t="shared" si="33"/>
        <v>0</v>
      </c>
      <c r="DI17" s="123">
        <f t="shared" si="34"/>
        <v>0</v>
      </c>
      <c r="DJ17" s="123">
        <f t="shared" si="35"/>
        <v>-16.146000000000001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-20</v>
      </c>
      <c r="D66" s="124">
        <v>0</v>
      </c>
      <c r="E66" s="124">
        <v>0</v>
      </c>
      <c r="F66" s="124">
        <v>0</v>
      </c>
      <c r="G66" s="124">
        <v>-20</v>
      </c>
      <c r="H66" s="118"/>
      <c r="I66" s="33">
        <v>64</v>
      </c>
      <c r="J66" s="124">
        <v>20</v>
      </c>
      <c r="K66" s="124">
        <v>0</v>
      </c>
      <c r="L66" s="124">
        <v>0</v>
      </c>
      <c r="M66" s="124">
        <v>0</v>
      </c>
      <c r="N66" s="124">
        <v>20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20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-20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200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200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20</v>
      </c>
      <c r="DG66" s="123">
        <f t="shared" si="32"/>
        <v>-20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-42.408999999999999</v>
      </c>
      <c r="D67" s="124">
        <v>0</v>
      </c>
      <c r="E67" s="124">
        <v>0</v>
      </c>
      <c r="F67" s="124">
        <v>-11.590999999999999</v>
      </c>
      <c r="G67" s="124">
        <v>-54</v>
      </c>
      <c r="H67" s="118"/>
      <c r="I67" s="33">
        <v>65</v>
      </c>
      <c r="J67" s="124">
        <v>42.408999999999999</v>
      </c>
      <c r="K67" s="124">
        <v>0</v>
      </c>
      <c r="L67" s="124">
        <v>0</v>
      </c>
      <c r="M67" s="124">
        <v>0</v>
      </c>
      <c r="N67" s="124">
        <v>42.408999999999999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11.590999999999999</v>
      </c>
      <c r="AF67" s="124">
        <v>0</v>
      </c>
      <c r="AG67" s="124">
        <v>0</v>
      </c>
      <c r="AH67" s="124">
        <v>0</v>
      </c>
      <c r="AI67" s="124">
        <v>11.590999999999999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42.408999999999999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-42.408999999999999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11.590999999999999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-11.590999999999999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424.09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424.09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115.91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115.91</v>
      </c>
      <c r="DF67" s="123">
        <f t="shared" si="31"/>
        <v>54</v>
      </c>
      <c r="DG67" s="123">
        <f t="shared" si="32"/>
        <v>-42.408999999999999</v>
      </c>
      <c r="DH67" s="123">
        <f t="shared" si="33"/>
        <v>0</v>
      </c>
      <c r="DI67" s="123">
        <f t="shared" si="34"/>
        <v>0</v>
      </c>
      <c r="DJ67" s="123">
        <f t="shared" si="35"/>
        <v>-11.590999999999999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-19.050999999999998</v>
      </c>
      <c r="D68" s="124">
        <v>0</v>
      </c>
      <c r="E68" s="124">
        <v>0</v>
      </c>
      <c r="F68" s="124">
        <v>-25.949000000000002</v>
      </c>
      <c r="G68" s="124">
        <v>-45</v>
      </c>
      <c r="H68" s="118"/>
      <c r="I68" s="33">
        <v>66</v>
      </c>
      <c r="J68" s="124">
        <v>19.050999999999998</v>
      </c>
      <c r="K68" s="124">
        <v>0</v>
      </c>
      <c r="L68" s="124">
        <v>0</v>
      </c>
      <c r="M68" s="124">
        <v>0</v>
      </c>
      <c r="N68" s="124">
        <v>19.050999999999998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25.949000000000002</v>
      </c>
      <c r="AF68" s="124">
        <v>0</v>
      </c>
      <c r="AG68" s="124">
        <v>0</v>
      </c>
      <c r="AH68" s="124">
        <v>0</v>
      </c>
      <c r="AI68" s="124">
        <v>25.949000000000002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19.050999999999998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-19.050999999999998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25.949000000000002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-25.949000000000002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190.51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190.51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259.49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259.49</v>
      </c>
      <c r="DF68" s="123">
        <f t="shared" ref="DF68:DF99" si="59">AR68+AU68+BB68+BI68+BP68</f>
        <v>45</v>
      </c>
      <c r="DG68" s="123">
        <f t="shared" ref="DG68:DG99" si="60">AY68+AN68+BC68+BJ68+BQ68</f>
        <v>-19.050999999999998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-25.949000000000002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-19.050999999999998</v>
      </c>
      <c r="D69" s="124">
        <v>0</v>
      </c>
      <c r="E69" s="124">
        <v>0</v>
      </c>
      <c r="F69" s="124">
        <v>-25.949000000000002</v>
      </c>
      <c r="G69" s="124">
        <v>-45</v>
      </c>
      <c r="H69" s="118"/>
      <c r="I69" s="33">
        <v>67</v>
      </c>
      <c r="J69" s="124">
        <v>19.050999999999998</v>
      </c>
      <c r="K69" s="124">
        <v>0</v>
      </c>
      <c r="L69" s="124">
        <v>0</v>
      </c>
      <c r="M69" s="124">
        <v>0</v>
      </c>
      <c r="N69" s="124">
        <v>19.050999999999998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25.949000000000002</v>
      </c>
      <c r="AF69" s="124">
        <v>0</v>
      </c>
      <c r="AG69" s="124">
        <v>0</v>
      </c>
      <c r="AH69" s="124">
        <v>0</v>
      </c>
      <c r="AI69" s="124">
        <v>25.949000000000002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19.050999999999998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-19.050999999999998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25.949000000000002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-25.949000000000002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190.51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190.51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259.49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259.49</v>
      </c>
      <c r="DF69" s="123">
        <f t="shared" si="59"/>
        <v>45</v>
      </c>
      <c r="DG69" s="123">
        <f t="shared" si="60"/>
        <v>-19.050999999999998</v>
      </c>
      <c r="DH69" s="123">
        <f t="shared" si="61"/>
        <v>0</v>
      </c>
      <c r="DI69" s="123">
        <f t="shared" si="62"/>
        <v>0</v>
      </c>
      <c r="DJ69" s="123">
        <f t="shared" si="63"/>
        <v>-25.949000000000002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-16.510999999999999</v>
      </c>
      <c r="D70" s="124">
        <v>0</v>
      </c>
      <c r="E70" s="124">
        <v>0</v>
      </c>
      <c r="F70" s="124">
        <v>-22.489000000000001</v>
      </c>
      <c r="G70" s="124">
        <v>-39</v>
      </c>
      <c r="H70" s="118"/>
      <c r="I70" s="33">
        <v>68</v>
      </c>
      <c r="J70" s="124">
        <v>16.510999999999999</v>
      </c>
      <c r="K70" s="124">
        <v>0</v>
      </c>
      <c r="L70" s="124">
        <v>0</v>
      </c>
      <c r="M70" s="124">
        <v>0</v>
      </c>
      <c r="N70" s="124">
        <v>16.510999999999999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22.489000000000001</v>
      </c>
      <c r="AF70" s="124">
        <v>0</v>
      </c>
      <c r="AG70" s="124">
        <v>0</v>
      </c>
      <c r="AH70" s="124">
        <v>0</v>
      </c>
      <c r="AI70" s="124">
        <v>22.489000000000001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16.510999999999999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-16.510999999999999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22.489000000000001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-22.489000000000001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165.10999999999999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165.10999999999999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224.89000000000001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224.89000000000001</v>
      </c>
      <c r="DF70" s="123">
        <f t="shared" si="59"/>
        <v>39</v>
      </c>
      <c r="DG70" s="123">
        <f t="shared" si="60"/>
        <v>-16.510999999999999</v>
      </c>
      <c r="DH70" s="123">
        <f t="shared" si="61"/>
        <v>0</v>
      </c>
      <c r="DI70" s="123">
        <f t="shared" si="62"/>
        <v>0</v>
      </c>
      <c r="DJ70" s="123">
        <f t="shared" si="63"/>
        <v>-22.489000000000001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-29.635000000000002</v>
      </c>
      <c r="D71" s="124">
        <v>0</v>
      </c>
      <c r="E71" s="124">
        <v>0</v>
      </c>
      <c r="F71" s="124">
        <v>-40.365000000000002</v>
      </c>
      <c r="G71" s="124">
        <v>-70</v>
      </c>
      <c r="H71" s="118"/>
      <c r="I71" s="33">
        <v>69</v>
      </c>
      <c r="J71" s="124">
        <v>29.635000000000002</v>
      </c>
      <c r="K71" s="124">
        <v>0</v>
      </c>
      <c r="L71" s="124">
        <v>0</v>
      </c>
      <c r="M71" s="124">
        <v>0</v>
      </c>
      <c r="N71" s="124">
        <v>29.635000000000002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40.365000000000002</v>
      </c>
      <c r="AF71" s="124">
        <v>0</v>
      </c>
      <c r="AG71" s="124">
        <v>0</v>
      </c>
      <c r="AH71" s="124">
        <v>0</v>
      </c>
      <c r="AI71" s="124">
        <v>40.365000000000002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29.635000000000002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-29.635000000000002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40.365000000000002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-40.365000000000002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296.35000000000002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296.35000000000002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403.65000000000003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403.65000000000003</v>
      </c>
      <c r="DF71" s="123">
        <f t="shared" si="59"/>
        <v>70</v>
      </c>
      <c r="DG71" s="123">
        <f t="shared" si="60"/>
        <v>-29.635000000000002</v>
      </c>
      <c r="DH71" s="123">
        <f t="shared" si="61"/>
        <v>0</v>
      </c>
      <c r="DI71" s="123">
        <f t="shared" si="62"/>
        <v>0</v>
      </c>
      <c r="DJ71" s="123">
        <f t="shared" si="63"/>
        <v>-40.365000000000002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-27.942</v>
      </c>
      <c r="D72" s="124">
        <v>0</v>
      </c>
      <c r="E72" s="124">
        <v>0</v>
      </c>
      <c r="F72" s="124">
        <v>-38.058</v>
      </c>
      <c r="G72" s="124">
        <v>-66</v>
      </c>
      <c r="H72" s="118"/>
      <c r="I72" s="33">
        <v>70</v>
      </c>
      <c r="J72" s="124">
        <v>27.942</v>
      </c>
      <c r="K72" s="124">
        <v>0</v>
      </c>
      <c r="L72" s="124">
        <v>0</v>
      </c>
      <c r="M72" s="124">
        <v>0</v>
      </c>
      <c r="N72" s="124">
        <v>27.942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38.058</v>
      </c>
      <c r="AF72" s="124">
        <v>0</v>
      </c>
      <c r="AG72" s="124">
        <v>0</v>
      </c>
      <c r="AH72" s="124">
        <v>0</v>
      </c>
      <c r="AI72" s="124">
        <v>38.058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27.942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-27.942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38.058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-38.058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279.42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279.42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380.58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380.58</v>
      </c>
      <c r="DF72" s="123">
        <f t="shared" si="59"/>
        <v>66</v>
      </c>
      <c r="DG72" s="123">
        <f t="shared" si="60"/>
        <v>-27.942</v>
      </c>
      <c r="DH72" s="123">
        <f t="shared" si="61"/>
        <v>0</v>
      </c>
      <c r="DI72" s="123">
        <f t="shared" si="62"/>
        <v>0</v>
      </c>
      <c r="DJ72" s="123">
        <f t="shared" si="63"/>
        <v>-38.058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-35.561999999999998</v>
      </c>
      <c r="D73" s="124">
        <v>0</v>
      </c>
      <c r="E73" s="124">
        <v>0</v>
      </c>
      <c r="F73" s="124">
        <v>-48.438000000000002</v>
      </c>
      <c r="G73" s="124">
        <v>-84</v>
      </c>
      <c r="H73" s="118"/>
      <c r="I73" s="33">
        <v>71</v>
      </c>
      <c r="J73" s="124">
        <v>35.561999999999998</v>
      </c>
      <c r="K73" s="124">
        <v>0</v>
      </c>
      <c r="L73" s="124">
        <v>0</v>
      </c>
      <c r="M73" s="124">
        <v>0</v>
      </c>
      <c r="N73" s="124">
        <v>35.561999999999998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48.438000000000002</v>
      </c>
      <c r="AF73" s="124">
        <v>0</v>
      </c>
      <c r="AG73" s="124">
        <v>0</v>
      </c>
      <c r="AH73" s="124">
        <v>0</v>
      </c>
      <c r="AI73" s="124">
        <v>48.438000000000002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35.561999999999998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-35.561999999999998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48.438000000000002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-48.438000000000002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355.62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355.62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484.38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484.38</v>
      </c>
      <c r="DF73" s="123">
        <f t="shared" si="59"/>
        <v>84</v>
      </c>
      <c r="DG73" s="123">
        <f t="shared" si="60"/>
        <v>-35.561999999999998</v>
      </c>
      <c r="DH73" s="123">
        <f t="shared" si="61"/>
        <v>0</v>
      </c>
      <c r="DI73" s="123">
        <f t="shared" si="62"/>
        <v>0</v>
      </c>
      <c r="DJ73" s="123">
        <f t="shared" si="63"/>
        <v>-48.438000000000002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-36.832999999999998</v>
      </c>
      <c r="D74" s="124">
        <v>0</v>
      </c>
      <c r="E74" s="124">
        <v>0</v>
      </c>
      <c r="F74" s="124">
        <v>-50.167000000000002</v>
      </c>
      <c r="G74" s="124">
        <v>-87</v>
      </c>
      <c r="H74" s="118"/>
      <c r="I74" s="33">
        <v>72</v>
      </c>
      <c r="J74" s="124">
        <v>36.832999999999998</v>
      </c>
      <c r="K74" s="124">
        <v>0</v>
      </c>
      <c r="L74" s="124">
        <v>0</v>
      </c>
      <c r="M74" s="124">
        <v>0</v>
      </c>
      <c r="N74" s="124">
        <v>36.832999999999998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50.167000000000002</v>
      </c>
      <c r="AF74" s="124">
        <v>0</v>
      </c>
      <c r="AG74" s="124">
        <v>0</v>
      </c>
      <c r="AH74" s="124">
        <v>0</v>
      </c>
      <c r="AI74" s="124">
        <v>50.167000000000002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36.832999999999998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-36.832999999999998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50.167000000000002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-50.167000000000002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368.33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368.33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501.67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501.67</v>
      </c>
      <c r="DF74" s="123">
        <f t="shared" si="59"/>
        <v>87</v>
      </c>
      <c r="DG74" s="123">
        <f t="shared" si="60"/>
        <v>-36.832999999999998</v>
      </c>
      <c r="DH74" s="123">
        <f t="shared" si="61"/>
        <v>0</v>
      </c>
      <c r="DI74" s="123">
        <f t="shared" si="62"/>
        <v>0</v>
      </c>
      <c r="DJ74" s="123">
        <f t="shared" si="63"/>
        <v>-50.167000000000002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-39</v>
      </c>
      <c r="G79" s="124">
        <v>-39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39</v>
      </c>
      <c r="AF79" s="124">
        <v>0</v>
      </c>
      <c r="AG79" s="124">
        <v>0</v>
      </c>
      <c r="AH79" s="124">
        <v>0</v>
      </c>
      <c r="AI79" s="124">
        <v>39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39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-39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390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390</v>
      </c>
      <c r="DF79" s="123">
        <f t="shared" si="59"/>
        <v>39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-39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-51</v>
      </c>
      <c r="G80" s="124">
        <v>-51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51</v>
      </c>
      <c r="AF80" s="124">
        <v>0</v>
      </c>
      <c r="AG80" s="124">
        <v>0</v>
      </c>
      <c r="AH80" s="124">
        <v>0</v>
      </c>
      <c r="AI80" s="124">
        <v>51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51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-51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510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510</v>
      </c>
      <c r="DF80" s="123">
        <f t="shared" si="59"/>
        <v>51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-51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-88</v>
      </c>
      <c r="G81" s="124">
        <v>-88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88</v>
      </c>
      <c r="AF81" s="124">
        <v>0</v>
      </c>
      <c r="AG81" s="124">
        <v>0</v>
      </c>
      <c r="AH81" s="124">
        <v>0</v>
      </c>
      <c r="AI81" s="124">
        <v>88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88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-88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880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880</v>
      </c>
      <c r="DF81" s="123">
        <f t="shared" si="59"/>
        <v>88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-88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-121</v>
      </c>
      <c r="G82" s="124">
        <v>-121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121</v>
      </c>
      <c r="AF82" s="124">
        <v>0</v>
      </c>
      <c r="AG82" s="124">
        <v>0</v>
      </c>
      <c r="AH82" s="124">
        <v>0</v>
      </c>
      <c r="AI82" s="124">
        <v>121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121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-121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1210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1210</v>
      </c>
      <c r="DF82" s="123">
        <f t="shared" si="59"/>
        <v>121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-121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-158</v>
      </c>
      <c r="G83" s="124">
        <v>-158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158</v>
      </c>
      <c r="AF83" s="124">
        <v>0</v>
      </c>
      <c r="AG83" s="124">
        <v>0</v>
      </c>
      <c r="AH83" s="124">
        <v>0</v>
      </c>
      <c r="AI83" s="124">
        <v>158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158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-158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1580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1580</v>
      </c>
      <c r="DF83" s="123">
        <f t="shared" si="59"/>
        <v>158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-158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-192</v>
      </c>
      <c r="G84" s="124">
        <v>-192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192</v>
      </c>
      <c r="AF84" s="124">
        <v>0</v>
      </c>
      <c r="AG84" s="124">
        <v>0</v>
      </c>
      <c r="AH84" s="124">
        <v>0</v>
      </c>
      <c r="AI84" s="124">
        <v>192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192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-192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1920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1920</v>
      </c>
      <c r="DF84" s="123">
        <f t="shared" si="59"/>
        <v>192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-192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-230</v>
      </c>
      <c r="G85" s="124">
        <v>-230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230</v>
      </c>
      <c r="AF85" s="124">
        <v>0</v>
      </c>
      <c r="AG85" s="124">
        <v>0</v>
      </c>
      <c r="AH85" s="124">
        <v>0</v>
      </c>
      <c r="AI85" s="124">
        <v>230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230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-230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2300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2300</v>
      </c>
      <c r="DF85" s="123">
        <f t="shared" si="59"/>
        <v>230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-230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-277</v>
      </c>
      <c r="G86" s="124">
        <v>-277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277</v>
      </c>
      <c r="AF86" s="124">
        <v>0</v>
      </c>
      <c r="AG86" s="124">
        <v>0</v>
      </c>
      <c r="AH86" s="124">
        <v>0</v>
      </c>
      <c r="AI86" s="124">
        <v>277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277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-277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2770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2770</v>
      </c>
      <c r="DF86" s="123">
        <f t="shared" si="59"/>
        <v>277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-277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-305.29399999999998</v>
      </c>
      <c r="G87" s="124">
        <v>-305.29399999999998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305.29399999999998</v>
      </c>
      <c r="AF87" s="124">
        <v>0</v>
      </c>
      <c r="AG87" s="124">
        <v>0</v>
      </c>
      <c r="AH87" s="124">
        <v>0</v>
      </c>
      <c r="AI87" s="124">
        <v>305.29399999999998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305.29399999999998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-305.29399999999998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3052.9399999999996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3052.9399999999996</v>
      </c>
      <c r="DF87" s="123">
        <f t="shared" si="59"/>
        <v>305.29399999999998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-305.29399999999998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-273.71600000000001</v>
      </c>
      <c r="G88" s="124">
        <v>-273.71600000000001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-5</v>
      </c>
      <c r="N88" s="124">
        <v>-5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273.71600000000001</v>
      </c>
      <c r="AF88" s="124">
        <v>5</v>
      </c>
      <c r="AG88" s="124">
        <v>0</v>
      </c>
      <c r="AH88" s="124">
        <v>0</v>
      </c>
      <c r="AI88" s="124">
        <v>278.71600000000001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273.71600000000001</v>
      </c>
      <c r="BQ88" s="125">
        <f t="shared" si="47"/>
        <v>5</v>
      </c>
      <c r="BR88" s="125">
        <f t="shared" si="47"/>
        <v>0</v>
      </c>
      <c r="BS88" s="125">
        <f t="shared" si="47"/>
        <v>0</v>
      </c>
      <c r="BT88" s="125">
        <f t="shared" si="48"/>
        <v>-278.71600000000001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2737.16</v>
      </c>
      <c r="DA88" s="122">
        <f t="shared" si="57"/>
        <v>50</v>
      </c>
      <c r="DB88" s="122">
        <f t="shared" si="57"/>
        <v>0</v>
      </c>
      <c r="DC88" s="122">
        <f t="shared" si="57"/>
        <v>0</v>
      </c>
      <c r="DD88" s="122">
        <f t="shared" si="58"/>
        <v>2787.16</v>
      </c>
      <c r="DF88" s="123">
        <f t="shared" si="59"/>
        <v>273.71600000000001</v>
      </c>
      <c r="DG88" s="123">
        <f t="shared" si="60"/>
        <v>5</v>
      </c>
      <c r="DH88" s="123">
        <f t="shared" si="61"/>
        <v>0</v>
      </c>
      <c r="DI88" s="123">
        <f t="shared" si="62"/>
        <v>0</v>
      </c>
      <c r="DJ88" s="123">
        <f t="shared" si="63"/>
        <v>-278.71600000000001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-227.00200000000001</v>
      </c>
      <c r="G89" s="124">
        <v>-227.00200000000001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-20</v>
      </c>
      <c r="N89" s="124">
        <v>-20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227.00200000000001</v>
      </c>
      <c r="AF89" s="124">
        <v>20</v>
      </c>
      <c r="AG89" s="124">
        <v>0</v>
      </c>
      <c r="AH89" s="124">
        <v>0</v>
      </c>
      <c r="AI89" s="124">
        <v>247.00200000000001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227.00200000000001</v>
      </c>
      <c r="BQ89" s="125">
        <f t="shared" si="47"/>
        <v>20</v>
      </c>
      <c r="BR89" s="125">
        <f t="shared" si="47"/>
        <v>0</v>
      </c>
      <c r="BS89" s="125">
        <f t="shared" si="47"/>
        <v>0</v>
      </c>
      <c r="BT89" s="125">
        <f t="shared" si="48"/>
        <v>-247.00200000000001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2270.02</v>
      </c>
      <c r="DA89" s="122">
        <f t="shared" si="57"/>
        <v>200</v>
      </c>
      <c r="DB89" s="122">
        <f t="shared" si="57"/>
        <v>0</v>
      </c>
      <c r="DC89" s="122">
        <f t="shared" si="57"/>
        <v>0</v>
      </c>
      <c r="DD89" s="122">
        <f t="shared" si="58"/>
        <v>2470.02</v>
      </c>
      <c r="DF89" s="123">
        <f t="shared" si="59"/>
        <v>227.00200000000001</v>
      </c>
      <c r="DG89" s="123">
        <f t="shared" si="60"/>
        <v>20</v>
      </c>
      <c r="DH89" s="123">
        <f t="shared" si="61"/>
        <v>0</v>
      </c>
      <c r="DI89" s="123">
        <f t="shared" si="62"/>
        <v>0</v>
      </c>
      <c r="DJ89" s="123">
        <f t="shared" si="63"/>
        <v>-247.00200000000001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-168.744</v>
      </c>
      <c r="G90" s="124">
        <v>-168.744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-45</v>
      </c>
      <c r="N90" s="124">
        <v>-45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168.744</v>
      </c>
      <c r="AF90" s="124">
        <v>45</v>
      </c>
      <c r="AG90" s="124">
        <v>0</v>
      </c>
      <c r="AH90" s="124">
        <v>0</v>
      </c>
      <c r="AI90" s="124">
        <v>213.744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168.744</v>
      </c>
      <c r="BQ90" s="125">
        <f t="shared" si="47"/>
        <v>45</v>
      </c>
      <c r="BR90" s="125">
        <f t="shared" si="47"/>
        <v>0</v>
      </c>
      <c r="BS90" s="125">
        <f t="shared" si="47"/>
        <v>0</v>
      </c>
      <c r="BT90" s="125">
        <f t="shared" si="48"/>
        <v>-213.744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1687.44</v>
      </c>
      <c r="DA90" s="122">
        <f t="shared" si="57"/>
        <v>450</v>
      </c>
      <c r="DB90" s="122">
        <f t="shared" si="57"/>
        <v>0</v>
      </c>
      <c r="DC90" s="122">
        <f t="shared" si="57"/>
        <v>0</v>
      </c>
      <c r="DD90" s="122">
        <f t="shared" si="58"/>
        <v>2137.44</v>
      </c>
      <c r="DF90" s="123">
        <f t="shared" si="59"/>
        <v>168.744</v>
      </c>
      <c r="DG90" s="123">
        <f t="shared" si="60"/>
        <v>45</v>
      </c>
      <c r="DH90" s="123">
        <f t="shared" si="61"/>
        <v>0</v>
      </c>
      <c r="DI90" s="123">
        <f t="shared" si="62"/>
        <v>0</v>
      </c>
      <c r="DJ90" s="123">
        <f t="shared" si="63"/>
        <v>-213.744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-182.70099999999999</v>
      </c>
      <c r="G91" s="124">
        <v>-182.70099999999999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-10</v>
      </c>
      <c r="N91" s="124">
        <v>-10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182.70099999999999</v>
      </c>
      <c r="AF91" s="124">
        <v>10</v>
      </c>
      <c r="AG91" s="124">
        <v>0</v>
      </c>
      <c r="AH91" s="124">
        <v>0</v>
      </c>
      <c r="AI91" s="124">
        <v>192.70099999999999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182.70099999999999</v>
      </c>
      <c r="BQ91" s="125">
        <f t="shared" si="47"/>
        <v>10</v>
      </c>
      <c r="BR91" s="125">
        <f t="shared" si="47"/>
        <v>0</v>
      </c>
      <c r="BS91" s="125">
        <f t="shared" si="47"/>
        <v>0</v>
      </c>
      <c r="BT91" s="125">
        <f t="shared" si="48"/>
        <v>-192.70099999999999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1827.01</v>
      </c>
      <c r="DA91" s="122">
        <f t="shared" si="57"/>
        <v>100</v>
      </c>
      <c r="DB91" s="122">
        <f t="shared" si="57"/>
        <v>0</v>
      </c>
      <c r="DC91" s="122">
        <f t="shared" si="57"/>
        <v>0</v>
      </c>
      <c r="DD91" s="122">
        <f t="shared" si="58"/>
        <v>1927.01</v>
      </c>
      <c r="DF91" s="123">
        <f t="shared" si="59"/>
        <v>182.70099999999999</v>
      </c>
      <c r="DG91" s="123">
        <f t="shared" si="60"/>
        <v>10</v>
      </c>
      <c r="DH91" s="123">
        <f t="shared" si="61"/>
        <v>0</v>
      </c>
      <c r="DI91" s="123">
        <f t="shared" si="62"/>
        <v>0</v>
      </c>
      <c r="DJ91" s="123">
        <f t="shared" si="63"/>
        <v>-192.70099999999999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-124.297</v>
      </c>
      <c r="G92" s="124">
        <v>-124.297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-40</v>
      </c>
      <c r="N92" s="124">
        <v>-40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124.297</v>
      </c>
      <c r="AF92" s="124">
        <v>40</v>
      </c>
      <c r="AG92" s="124">
        <v>0</v>
      </c>
      <c r="AH92" s="124">
        <v>0</v>
      </c>
      <c r="AI92" s="124">
        <v>164.297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124.297</v>
      </c>
      <c r="BQ92" s="125">
        <f t="shared" si="47"/>
        <v>40</v>
      </c>
      <c r="BR92" s="125">
        <f t="shared" si="47"/>
        <v>0</v>
      </c>
      <c r="BS92" s="125">
        <f t="shared" si="47"/>
        <v>0</v>
      </c>
      <c r="BT92" s="125">
        <f t="shared" si="48"/>
        <v>-164.297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1242.97</v>
      </c>
      <c r="DA92" s="122">
        <f t="shared" si="57"/>
        <v>400</v>
      </c>
      <c r="DB92" s="122">
        <f t="shared" si="57"/>
        <v>0</v>
      </c>
      <c r="DC92" s="122">
        <f t="shared" si="57"/>
        <v>0</v>
      </c>
      <c r="DD92" s="122">
        <f t="shared" si="58"/>
        <v>1642.97</v>
      </c>
      <c r="DF92" s="123">
        <f t="shared" si="59"/>
        <v>124.297</v>
      </c>
      <c r="DG92" s="123">
        <f t="shared" si="60"/>
        <v>40</v>
      </c>
      <c r="DH92" s="123">
        <f t="shared" si="61"/>
        <v>0</v>
      </c>
      <c r="DI92" s="123">
        <f t="shared" si="62"/>
        <v>0</v>
      </c>
      <c r="DJ92" s="123">
        <f t="shared" si="63"/>
        <v>-164.297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-94.168000000000006</v>
      </c>
      <c r="G93" s="124">
        <v>-94.168000000000006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-50</v>
      </c>
      <c r="N93" s="124">
        <v>-50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94.168000000000006</v>
      </c>
      <c r="AF93" s="124">
        <v>50</v>
      </c>
      <c r="AG93" s="124">
        <v>0</v>
      </c>
      <c r="AH93" s="124">
        <v>0</v>
      </c>
      <c r="AI93" s="124">
        <v>144.16800000000001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94.168000000000006</v>
      </c>
      <c r="BQ93" s="125">
        <f t="shared" si="47"/>
        <v>50</v>
      </c>
      <c r="BR93" s="125">
        <f t="shared" si="47"/>
        <v>0</v>
      </c>
      <c r="BS93" s="125">
        <f t="shared" si="47"/>
        <v>0</v>
      </c>
      <c r="BT93" s="125">
        <f t="shared" si="48"/>
        <v>-144.16800000000001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941.68000000000006</v>
      </c>
      <c r="DA93" s="122">
        <f t="shared" si="57"/>
        <v>500</v>
      </c>
      <c r="DB93" s="122">
        <f t="shared" si="57"/>
        <v>0</v>
      </c>
      <c r="DC93" s="122">
        <f t="shared" si="57"/>
        <v>0</v>
      </c>
      <c r="DD93" s="122">
        <f t="shared" si="58"/>
        <v>1441.68</v>
      </c>
      <c r="DF93" s="123">
        <f t="shared" si="59"/>
        <v>94.168000000000006</v>
      </c>
      <c r="DG93" s="123">
        <f t="shared" si="60"/>
        <v>50</v>
      </c>
      <c r="DH93" s="123">
        <f t="shared" si="61"/>
        <v>0</v>
      </c>
      <c r="DI93" s="123">
        <f t="shared" si="62"/>
        <v>0</v>
      </c>
      <c r="DJ93" s="123">
        <f t="shared" si="63"/>
        <v>-144.16800000000001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-80.549000000000007</v>
      </c>
      <c r="G94" s="124">
        <v>-80.549000000000007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-49.908000000000001</v>
      </c>
      <c r="N94" s="124">
        <v>-49.908000000000001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80.549000000000007</v>
      </c>
      <c r="AF94" s="124">
        <v>49.908000000000001</v>
      </c>
      <c r="AG94" s="124">
        <v>0</v>
      </c>
      <c r="AH94" s="124">
        <v>0</v>
      </c>
      <c r="AI94" s="124">
        <v>130.45699999999999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80.549000000000007</v>
      </c>
      <c r="BQ94" s="125">
        <f t="shared" si="47"/>
        <v>49.908000000000001</v>
      </c>
      <c r="BR94" s="125">
        <f t="shared" si="47"/>
        <v>0</v>
      </c>
      <c r="BS94" s="125">
        <f t="shared" si="47"/>
        <v>0</v>
      </c>
      <c r="BT94" s="125">
        <f t="shared" si="48"/>
        <v>-130.45699999999999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805.49</v>
      </c>
      <c r="DA94" s="122">
        <f t="shared" si="57"/>
        <v>499.08000000000004</v>
      </c>
      <c r="DB94" s="122">
        <f t="shared" si="57"/>
        <v>0</v>
      </c>
      <c r="DC94" s="122">
        <f t="shared" si="57"/>
        <v>0</v>
      </c>
      <c r="DD94" s="122">
        <f t="shared" si="58"/>
        <v>1304.5700000000002</v>
      </c>
      <c r="DF94" s="123">
        <f t="shared" si="59"/>
        <v>80.549000000000007</v>
      </c>
      <c r="DG94" s="123">
        <f t="shared" si="60"/>
        <v>49.908000000000001</v>
      </c>
      <c r="DH94" s="123">
        <f t="shared" si="61"/>
        <v>0</v>
      </c>
      <c r="DI94" s="123">
        <f t="shared" si="62"/>
        <v>0</v>
      </c>
      <c r="DJ94" s="123">
        <f t="shared" si="63"/>
        <v>-130.45699999999999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-75.966999999999999</v>
      </c>
      <c r="G95" s="124">
        <v>-75.966999999999999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-47.069000000000003</v>
      </c>
      <c r="N95" s="124">
        <v>-47.069000000000003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75.966999999999999</v>
      </c>
      <c r="AF95" s="124">
        <v>47.069000000000003</v>
      </c>
      <c r="AG95" s="124">
        <v>0</v>
      </c>
      <c r="AH95" s="124">
        <v>0</v>
      </c>
      <c r="AI95" s="124">
        <v>123.036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75.966999999999999</v>
      </c>
      <c r="BQ95" s="125">
        <f t="shared" si="47"/>
        <v>47.069000000000003</v>
      </c>
      <c r="BR95" s="125">
        <f t="shared" si="47"/>
        <v>0</v>
      </c>
      <c r="BS95" s="125">
        <f t="shared" si="47"/>
        <v>0</v>
      </c>
      <c r="BT95" s="125">
        <f t="shared" si="48"/>
        <v>-123.036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759.67</v>
      </c>
      <c r="DA95" s="122">
        <f t="shared" si="57"/>
        <v>470.69000000000005</v>
      </c>
      <c r="DB95" s="122">
        <f t="shared" si="57"/>
        <v>0</v>
      </c>
      <c r="DC95" s="122">
        <f t="shared" si="57"/>
        <v>0</v>
      </c>
      <c r="DD95" s="122">
        <f t="shared" si="58"/>
        <v>1230.3600000000001</v>
      </c>
      <c r="DF95" s="123">
        <f t="shared" si="59"/>
        <v>75.966999999999999</v>
      </c>
      <c r="DG95" s="123">
        <f t="shared" si="60"/>
        <v>47.069000000000003</v>
      </c>
      <c r="DH95" s="123">
        <f t="shared" si="61"/>
        <v>0</v>
      </c>
      <c r="DI95" s="123">
        <f t="shared" si="62"/>
        <v>0</v>
      </c>
      <c r="DJ95" s="123">
        <f t="shared" si="63"/>
        <v>-123.036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-77.677000000000007</v>
      </c>
      <c r="G96" s="124">
        <v>-77.677000000000007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-48.128</v>
      </c>
      <c r="N96" s="124">
        <v>-48.128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77.677000000000007</v>
      </c>
      <c r="AF96" s="124">
        <v>48.128</v>
      </c>
      <c r="AG96" s="124">
        <v>0</v>
      </c>
      <c r="AH96" s="124">
        <v>0</v>
      </c>
      <c r="AI96" s="124">
        <v>125.80500000000001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77.677000000000007</v>
      </c>
      <c r="BQ96" s="125">
        <f t="shared" si="47"/>
        <v>48.128</v>
      </c>
      <c r="BR96" s="125">
        <f t="shared" si="47"/>
        <v>0</v>
      </c>
      <c r="BS96" s="125">
        <f t="shared" si="47"/>
        <v>0</v>
      </c>
      <c r="BT96" s="125">
        <f t="shared" si="48"/>
        <v>-125.80500000000001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776.7700000000001</v>
      </c>
      <c r="DA96" s="122">
        <f t="shared" si="57"/>
        <v>481.28</v>
      </c>
      <c r="DB96" s="122">
        <f t="shared" si="57"/>
        <v>0</v>
      </c>
      <c r="DC96" s="122">
        <f t="shared" si="57"/>
        <v>0</v>
      </c>
      <c r="DD96" s="122">
        <f t="shared" si="58"/>
        <v>1258.0500000000002</v>
      </c>
      <c r="DF96" s="123">
        <f t="shared" si="59"/>
        <v>77.677000000000007</v>
      </c>
      <c r="DG96" s="123">
        <f t="shared" si="60"/>
        <v>48.128</v>
      </c>
      <c r="DH96" s="123">
        <f t="shared" si="61"/>
        <v>0</v>
      </c>
      <c r="DI96" s="123">
        <f t="shared" si="62"/>
        <v>0</v>
      </c>
      <c r="DJ96" s="123">
        <f t="shared" si="63"/>
        <v>-125.80500000000001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-80.450999999999993</v>
      </c>
      <c r="G97" s="124">
        <v>-80.450999999999993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-49.847000000000001</v>
      </c>
      <c r="N97" s="124">
        <v>-49.847000000000001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80.450999999999993</v>
      </c>
      <c r="AF97" s="124">
        <v>49.847000000000001</v>
      </c>
      <c r="AG97" s="124">
        <v>0</v>
      </c>
      <c r="AH97" s="124">
        <v>0</v>
      </c>
      <c r="AI97" s="124">
        <v>130.298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80.450999999999993</v>
      </c>
      <c r="BQ97" s="125">
        <f t="shared" si="47"/>
        <v>49.847000000000001</v>
      </c>
      <c r="BR97" s="125">
        <f t="shared" si="47"/>
        <v>0</v>
      </c>
      <c r="BS97" s="125">
        <f t="shared" si="47"/>
        <v>0</v>
      </c>
      <c r="BT97" s="125">
        <f t="shared" si="48"/>
        <v>-130.298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804.51</v>
      </c>
      <c r="DA97" s="122">
        <f t="shared" si="57"/>
        <v>498.47</v>
      </c>
      <c r="DB97" s="122">
        <f t="shared" si="57"/>
        <v>0</v>
      </c>
      <c r="DC97" s="122">
        <f t="shared" si="57"/>
        <v>0</v>
      </c>
      <c r="DD97" s="122">
        <f t="shared" si="58"/>
        <v>1302.98</v>
      </c>
      <c r="DF97" s="123">
        <f t="shared" si="59"/>
        <v>80.450999999999993</v>
      </c>
      <c r="DG97" s="123">
        <f t="shared" si="60"/>
        <v>49.847000000000001</v>
      </c>
      <c r="DH97" s="123">
        <f t="shared" si="61"/>
        <v>0</v>
      </c>
      <c r="DI97" s="123">
        <f t="shared" si="62"/>
        <v>0</v>
      </c>
      <c r="DJ97" s="123">
        <f t="shared" si="63"/>
        <v>-130.298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-87.04</v>
      </c>
      <c r="G98" s="124">
        <v>-87.04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-53.929000000000002</v>
      </c>
      <c r="N98" s="124">
        <v>-53.929000000000002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87.04</v>
      </c>
      <c r="AF98" s="124">
        <v>53.929000000000002</v>
      </c>
      <c r="AG98" s="124">
        <v>0</v>
      </c>
      <c r="AH98" s="124">
        <v>0</v>
      </c>
      <c r="AI98" s="124">
        <v>140.96899999999999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87.04</v>
      </c>
      <c r="BQ98" s="125">
        <f t="shared" si="47"/>
        <v>53.929000000000002</v>
      </c>
      <c r="BR98" s="125">
        <f t="shared" si="47"/>
        <v>0</v>
      </c>
      <c r="BS98" s="125">
        <f t="shared" si="47"/>
        <v>0</v>
      </c>
      <c r="BT98" s="125">
        <f t="shared" si="48"/>
        <v>-140.96899999999999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21941.217280000004</v>
      </c>
      <c r="DA98" s="122">
        <f t="shared" si="57"/>
        <v>13594.530178000001</v>
      </c>
      <c r="DB98" s="122">
        <f t="shared" si="57"/>
        <v>0</v>
      </c>
      <c r="DC98" s="122">
        <f t="shared" si="57"/>
        <v>0</v>
      </c>
      <c r="DD98" s="122">
        <f t="shared" si="58"/>
        <v>35535.747458000005</v>
      </c>
      <c r="DF98" s="123">
        <f t="shared" si="59"/>
        <v>87.04</v>
      </c>
      <c r="DG98" s="123">
        <f t="shared" si="60"/>
        <v>53.929000000000002</v>
      </c>
      <c r="DH98" s="123">
        <f t="shared" si="61"/>
        <v>0</v>
      </c>
      <c r="DI98" s="123">
        <f t="shared" si="62"/>
        <v>0</v>
      </c>
      <c r="DJ98" s="123">
        <f t="shared" si="63"/>
        <v>-140.96899999999999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0.10788649999999998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-0.10788649999999998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1.0558907500000001</v>
      </c>
      <c r="BQ99" s="129">
        <f t="shared" ref="BQ99:BT99" si="68">SUM(BQ3:BQ98)/4000</f>
        <v>0.10972024999999999</v>
      </c>
      <c r="BR99" s="129">
        <f t="shared" si="68"/>
        <v>0</v>
      </c>
      <c r="BS99" s="129">
        <f t="shared" si="68"/>
        <v>0</v>
      </c>
      <c r="BT99" s="129">
        <f t="shared" si="68"/>
        <v>-1.1656110000000002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0.1078865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0.1078865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1.5826611820000001</v>
      </c>
      <c r="DA99" s="131">
        <f t="shared" ref="DA99:DD99" si="73">SUM(DA3:DA98)/40000</f>
        <v>0.43610125445000003</v>
      </c>
      <c r="DB99" s="131">
        <f t="shared" si="73"/>
        <v>0</v>
      </c>
      <c r="DC99" s="131">
        <f t="shared" si="73"/>
        <v>0</v>
      </c>
      <c r="DD99" s="131">
        <f t="shared" si="73"/>
        <v>2.0187624364500003</v>
      </c>
      <c r="DE99" s="128"/>
      <c r="DF99" s="123">
        <f t="shared" si="59"/>
        <v>1.1637772500000001</v>
      </c>
      <c r="DG99" s="123">
        <f t="shared" si="60"/>
        <v>1.833750000000009E-3</v>
      </c>
      <c r="DH99" s="123">
        <f t="shared" si="61"/>
        <v>0</v>
      </c>
      <c r="DI99" s="123">
        <f t="shared" si="62"/>
        <v>0</v>
      </c>
      <c r="DJ99" s="123">
        <f t="shared" si="63"/>
        <v>-1.1656110000000002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44780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44780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11" sqref="D11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4.72</v>
      </c>
      <c r="N3" s="113">
        <v>0</v>
      </c>
      <c r="O3" s="95">
        <v>-60</v>
      </c>
      <c r="P3" s="95">
        <v>0</v>
      </c>
      <c r="Q3" s="95">
        <v>0</v>
      </c>
      <c r="R3" s="95">
        <v>0</v>
      </c>
      <c r="S3" s="114">
        <v>0</v>
      </c>
      <c r="U3" s="115">
        <v>-60</v>
      </c>
      <c r="V3" s="116">
        <v>4.72</v>
      </c>
      <c r="W3">
        <v>0</v>
      </c>
      <c r="X3">
        <v>-60</v>
      </c>
      <c r="Y3">
        <v>4.72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7.22</v>
      </c>
      <c r="N4" s="115">
        <v>0</v>
      </c>
      <c r="O4" s="88">
        <v>-60</v>
      </c>
      <c r="P4" s="88">
        <v>0</v>
      </c>
      <c r="Q4" s="88">
        <v>0</v>
      </c>
      <c r="R4" s="88">
        <v>0</v>
      </c>
      <c r="S4" s="116">
        <v>0</v>
      </c>
      <c r="U4" s="115">
        <v>-60</v>
      </c>
      <c r="V4" s="116">
        <v>7.22</v>
      </c>
      <c r="W4">
        <v>0</v>
      </c>
      <c r="X4">
        <v>-60</v>
      </c>
      <c r="Y4">
        <v>7.22</v>
      </c>
      <c r="Z4">
        <v>0</v>
      </c>
    </row>
    <row r="5" spans="1:26">
      <c r="G5" t="s">
        <v>47</v>
      </c>
      <c r="H5" s="115">
        <v>12.52</v>
      </c>
      <c r="I5" s="88">
        <v>0</v>
      </c>
      <c r="J5" s="88">
        <v>0</v>
      </c>
      <c r="K5" s="88">
        <v>0</v>
      </c>
      <c r="L5" s="88">
        <v>0</v>
      </c>
      <c r="M5" s="116">
        <v>5.01</v>
      </c>
      <c r="N5" s="115">
        <v>0</v>
      </c>
      <c r="O5" s="88">
        <v>-60</v>
      </c>
      <c r="P5" s="88">
        <v>0</v>
      </c>
      <c r="Q5" s="88">
        <v>0</v>
      </c>
      <c r="R5" s="88">
        <v>0</v>
      </c>
      <c r="S5" s="116">
        <v>0</v>
      </c>
      <c r="U5" s="115">
        <v>-60</v>
      </c>
      <c r="V5" s="116">
        <v>17.53</v>
      </c>
      <c r="W5">
        <v>12.52</v>
      </c>
      <c r="X5">
        <v>-60</v>
      </c>
      <c r="Y5">
        <v>5.01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3.37</v>
      </c>
      <c r="N6" s="115">
        <v>0</v>
      </c>
      <c r="O6" s="88">
        <v>-60</v>
      </c>
      <c r="P6" s="88">
        <v>-29</v>
      </c>
      <c r="Q6" s="88">
        <v>0</v>
      </c>
      <c r="R6" s="88">
        <v>0</v>
      </c>
      <c r="S6" s="116">
        <v>0</v>
      </c>
      <c r="U6" s="115">
        <v>-89</v>
      </c>
      <c r="V6" s="116">
        <v>3.37</v>
      </c>
      <c r="W6">
        <v>0</v>
      </c>
      <c r="X6">
        <v>-60</v>
      </c>
      <c r="Y6">
        <v>3.37</v>
      </c>
      <c r="Z6">
        <v>-29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3.76</v>
      </c>
      <c r="N7" s="115">
        <v>0</v>
      </c>
      <c r="O7" s="88">
        <v>-60</v>
      </c>
      <c r="P7" s="88">
        <v>0</v>
      </c>
      <c r="Q7" s="88">
        <v>0</v>
      </c>
      <c r="R7" s="88">
        <v>0</v>
      </c>
      <c r="S7" s="116">
        <v>0</v>
      </c>
      <c r="U7" s="115">
        <v>-60</v>
      </c>
      <c r="V7" s="116">
        <v>3.76</v>
      </c>
      <c r="W7">
        <v>0</v>
      </c>
      <c r="X7">
        <v>-60</v>
      </c>
      <c r="Y7">
        <v>3.76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-60</v>
      </c>
      <c r="P8" s="88">
        <v>-3.37</v>
      </c>
      <c r="Q8" s="88">
        <v>0</v>
      </c>
      <c r="R8" s="88">
        <v>0</v>
      </c>
      <c r="S8" s="116">
        <v>0</v>
      </c>
      <c r="U8" s="115">
        <v>-63.37</v>
      </c>
      <c r="V8" s="116">
        <v>0</v>
      </c>
      <c r="W8">
        <v>0</v>
      </c>
      <c r="X8">
        <v>-60</v>
      </c>
      <c r="Y8">
        <v>0</v>
      </c>
      <c r="Z8">
        <v>-3.37</v>
      </c>
    </row>
    <row r="9" spans="1:26">
      <c r="G9" t="s">
        <v>51</v>
      </c>
      <c r="H9" s="115">
        <v>34.68</v>
      </c>
      <c r="I9" s="88">
        <v>0</v>
      </c>
      <c r="J9" s="88">
        <v>0</v>
      </c>
      <c r="K9" s="88">
        <v>0</v>
      </c>
      <c r="L9" s="88">
        <v>0</v>
      </c>
      <c r="M9" s="116">
        <v>1.64</v>
      </c>
      <c r="N9" s="115">
        <v>0</v>
      </c>
      <c r="O9" s="88">
        <v>-36</v>
      </c>
      <c r="P9" s="88">
        <v>0</v>
      </c>
      <c r="Q9" s="88">
        <v>0</v>
      </c>
      <c r="R9" s="88">
        <v>0</v>
      </c>
      <c r="S9" s="116">
        <v>0</v>
      </c>
      <c r="U9" s="115">
        <v>-36</v>
      </c>
      <c r="V9" s="116">
        <v>36.32</v>
      </c>
      <c r="W9">
        <v>34.68</v>
      </c>
      <c r="X9">
        <v>-36</v>
      </c>
      <c r="Y9">
        <v>1.64</v>
      </c>
      <c r="Z9">
        <v>0</v>
      </c>
    </row>
    <row r="10" spans="1:26">
      <c r="G10" t="s">
        <v>52</v>
      </c>
      <c r="H10" s="115">
        <v>26.97</v>
      </c>
      <c r="I10" s="88">
        <v>0</v>
      </c>
      <c r="J10" s="88">
        <v>0</v>
      </c>
      <c r="K10" s="88">
        <v>0</v>
      </c>
      <c r="L10" s="88">
        <v>0</v>
      </c>
      <c r="M10" s="116">
        <v>0.87</v>
      </c>
      <c r="N10" s="115">
        <v>0</v>
      </c>
      <c r="O10" s="88">
        <v>-56</v>
      </c>
      <c r="P10" s="88">
        <v>0</v>
      </c>
      <c r="Q10" s="88">
        <v>0</v>
      </c>
      <c r="R10" s="88">
        <v>0</v>
      </c>
      <c r="S10" s="116">
        <v>0</v>
      </c>
      <c r="U10" s="115">
        <v>-56</v>
      </c>
      <c r="V10" s="116">
        <v>27.84</v>
      </c>
      <c r="W10">
        <v>26.97</v>
      </c>
      <c r="X10">
        <v>-56</v>
      </c>
      <c r="Y10">
        <v>0.87</v>
      </c>
      <c r="Z10">
        <v>0</v>
      </c>
    </row>
    <row r="11" spans="1:26">
      <c r="G11" t="s">
        <v>53</v>
      </c>
      <c r="H11" s="115">
        <v>26.97</v>
      </c>
      <c r="I11" s="88">
        <v>0</v>
      </c>
      <c r="J11" s="88">
        <v>0</v>
      </c>
      <c r="K11" s="88">
        <v>0</v>
      </c>
      <c r="L11" s="88">
        <v>0</v>
      </c>
      <c r="M11" s="116">
        <v>4.1399999999999997</v>
      </c>
      <c r="N11" s="115">
        <v>0</v>
      </c>
      <c r="O11" s="88">
        <v>-34</v>
      </c>
      <c r="P11" s="88">
        <v>-46</v>
      </c>
      <c r="Q11" s="88">
        <v>0</v>
      </c>
      <c r="R11" s="88">
        <v>0</v>
      </c>
      <c r="S11" s="116">
        <v>0</v>
      </c>
      <c r="U11" s="115">
        <v>-80</v>
      </c>
      <c r="V11" s="116">
        <v>31.11</v>
      </c>
      <c r="W11">
        <v>26.97</v>
      </c>
      <c r="X11">
        <v>-34</v>
      </c>
      <c r="Y11">
        <v>4.1399999999999997</v>
      </c>
      <c r="Z11">
        <v>-46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1.35</v>
      </c>
      <c r="N12" s="115">
        <v>0</v>
      </c>
      <c r="O12" s="88">
        <v>-31</v>
      </c>
      <c r="P12" s="88">
        <v>-3</v>
      </c>
      <c r="Q12" s="88">
        <v>0</v>
      </c>
      <c r="R12" s="88">
        <v>0</v>
      </c>
      <c r="S12" s="116">
        <v>0</v>
      </c>
      <c r="U12" s="115">
        <v>-34</v>
      </c>
      <c r="V12" s="116">
        <v>1.35</v>
      </c>
      <c r="W12">
        <v>0</v>
      </c>
      <c r="X12">
        <v>-31</v>
      </c>
      <c r="Y12">
        <v>1.35</v>
      </c>
      <c r="Z12">
        <v>-3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1.83</v>
      </c>
      <c r="N13" s="115">
        <v>0</v>
      </c>
      <c r="O13" s="88">
        <v>-56</v>
      </c>
      <c r="P13" s="88">
        <v>-34</v>
      </c>
      <c r="Q13" s="88">
        <v>0</v>
      </c>
      <c r="R13" s="88">
        <v>0</v>
      </c>
      <c r="S13" s="116">
        <v>0</v>
      </c>
      <c r="U13" s="115">
        <v>-90</v>
      </c>
      <c r="V13" s="116">
        <v>1.83</v>
      </c>
      <c r="W13">
        <v>0</v>
      </c>
      <c r="X13">
        <v>-56</v>
      </c>
      <c r="Y13">
        <v>1.83</v>
      </c>
      <c r="Z13">
        <v>-34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3.85</v>
      </c>
      <c r="N14" s="115">
        <v>0</v>
      </c>
      <c r="O14" s="88">
        <v>-71</v>
      </c>
      <c r="P14" s="88">
        <v>0</v>
      </c>
      <c r="Q14" s="88">
        <v>0</v>
      </c>
      <c r="R14" s="88">
        <v>0</v>
      </c>
      <c r="S14" s="116">
        <v>0</v>
      </c>
      <c r="U14" s="115">
        <v>-71</v>
      </c>
      <c r="V14" s="116">
        <v>3.85</v>
      </c>
      <c r="W14">
        <v>0</v>
      </c>
      <c r="X14">
        <v>-71</v>
      </c>
      <c r="Y14">
        <v>3.85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-51</v>
      </c>
      <c r="P15" s="88">
        <v>0</v>
      </c>
      <c r="Q15" s="88">
        <v>0</v>
      </c>
      <c r="R15" s="88">
        <v>0</v>
      </c>
      <c r="S15" s="116">
        <v>0</v>
      </c>
      <c r="U15" s="115">
        <v>-51</v>
      </c>
      <c r="V15" s="116">
        <v>0</v>
      </c>
      <c r="W15">
        <v>0</v>
      </c>
      <c r="X15">
        <v>-51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3.76</v>
      </c>
      <c r="N16" s="115">
        <v>0</v>
      </c>
      <c r="O16" s="88">
        <v>-86</v>
      </c>
      <c r="P16" s="88">
        <v>0</v>
      </c>
      <c r="Q16" s="88">
        <v>0</v>
      </c>
      <c r="R16" s="88">
        <v>0</v>
      </c>
      <c r="S16" s="116">
        <v>0</v>
      </c>
      <c r="U16" s="115">
        <v>-86</v>
      </c>
      <c r="V16" s="116">
        <v>3.76</v>
      </c>
      <c r="W16">
        <v>0</v>
      </c>
      <c r="X16">
        <v>-86</v>
      </c>
      <c r="Y16">
        <v>3.76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5.01</v>
      </c>
      <c r="N17" s="115">
        <v>0</v>
      </c>
      <c r="O17" s="88">
        <v>-55</v>
      </c>
      <c r="P17" s="88">
        <v>0</v>
      </c>
      <c r="Q17" s="88">
        <v>0</v>
      </c>
      <c r="R17" s="88">
        <v>0</v>
      </c>
      <c r="S17" s="116">
        <v>0</v>
      </c>
      <c r="U17" s="115">
        <v>-55</v>
      </c>
      <c r="V17" s="116">
        <v>5.01</v>
      </c>
      <c r="W17">
        <v>0</v>
      </c>
      <c r="X17">
        <v>-55</v>
      </c>
      <c r="Y17">
        <v>5.01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9.83</v>
      </c>
      <c r="N18" s="115">
        <v>0</v>
      </c>
      <c r="O18" s="88">
        <v>-80</v>
      </c>
      <c r="P18" s="88">
        <v>0</v>
      </c>
      <c r="Q18" s="88">
        <v>0</v>
      </c>
      <c r="R18" s="88">
        <v>0</v>
      </c>
      <c r="S18" s="116">
        <v>0</v>
      </c>
      <c r="U18" s="115">
        <v>-80</v>
      </c>
      <c r="V18" s="116">
        <v>9.83</v>
      </c>
      <c r="W18">
        <v>0</v>
      </c>
      <c r="X18">
        <v>-80</v>
      </c>
      <c r="Y18">
        <v>9.83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6.65</v>
      </c>
      <c r="N19" s="115">
        <v>0</v>
      </c>
      <c r="O19" s="88">
        <v>-141</v>
      </c>
      <c r="P19" s="88">
        <v>0</v>
      </c>
      <c r="Q19" s="88">
        <v>0</v>
      </c>
      <c r="R19" s="88">
        <v>0</v>
      </c>
      <c r="S19" s="116">
        <v>0</v>
      </c>
      <c r="U19" s="115">
        <v>-141</v>
      </c>
      <c r="V19" s="116">
        <v>6.65</v>
      </c>
      <c r="W19">
        <v>0</v>
      </c>
      <c r="X19">
        <v>-141</v>
      </c>
      <c r="Y19">
        <v>6.65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9.44</v>
      </c>
      <c r="N20" s="115">
        <v>0</v>
      </c>
      <c r="O20" s="88">
        <v>-161</v>
      </c>
      <c r="P20" s="88">
        <v>-63</v>
      </c>
      <c r="Q20" s="88">
        <v>0</v>
      </c>
      <c r="R20" s="88">
        <v>0</v>
      </c>
      <c r="S20" s="116">
        <v>0</v>
      </c>
      <c r="U20" s="115">
        <v>-224</v>
      </c>
      <c r="V20" s="116">
        <v>9.44</v>
      </c>
      <c r="W20">
        <v>0</v>
      </c>
      <c r="X20">
        <v>-161</v>
      </c>
      <c r="Y20">
        <v>9.44</v>
      </c>
      <c r="Z20">
        <v>-63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9.6300000000000008</v>
      </c>
      <c r="N21" s="115">
        <v>0</v>
      </c>
      <c r="O21" s="88">
        <v>-110</v>
      </c>
      <c r="P21" s="88">
        <v>-2</v>
      </c>
      <c r="Q21" s="88">
        <v>0</v>
      </c>
      <c r="R21" s="88">
        <v>0</v>
      </c>
      <c r="S21" s="116">
        <v>0</v>
      </c>
      <c r="U21" s="115">
        <v>-112</v>
      </c>
      <c r="V21" s="116">
        <v>9.6300000000000008</v>
      </c>
      <c r="W21">
        <v>0</v>
      </c>
      <c r="X21">
        <v>-110</v>
      </c>
      <c r="Y21">
        <v>9.6300000000000008</v>
      </c>
      <c r="Z21">
        <v>-2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3.47</v>
      </c>
      <c r="N22" s="115">
        <v>0</v>
      </c>
      <c r="O22" s="88">
        <v>-115</v>
      </c>
      <c r="P22" s="88">
        <v>-18</v>
      </c>
      <c r="Q22" s="88">
        <v>0</v>
      </c>
      <c r="R22" s="88">
        <v>0</v>
      </c>
      <c r="S22" s="116">
        <v>0</v>
      </c>
      <c r="U22" s="115">
        <v>-133</v>
      </c>
      <c r="V22" s="116">
        <v>3.47</v>
      </c>
      <c r="W22">
        <v>0</v>
      </c>
      <c r="X22">
        <v>-115</v>
      </c>
      <c r="Y22">
        <v>3.47</v>
      </c>
      <c r="Z22">
        <v>-18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</v>
      </c>
      <c r="N23" s="115">
        <v>0</v>
      </c>
      <c r="O23" s="88">
        <v>-176</v>
      </c>
      <c r="P23" s="88">
        <v>-31</v>
      </c>
      <c r="Q23" s="88">
        <v>0</v>
      </c>
      <c r="R23" s="88">
        <v>0</v>
      </c>
      <c r="S23" s="116">
        <v>0</v>
      </c>
      <c r="U23" s="115">
        <v>-207</v>
      </c>
      <c r="V23" s="116">
        <v>13.2</v>
      </c>
      <c r="W23">
        <v>0</v>
      </c>
      <c r="X23">
        <v>-176</v>
      </c>
      <c r="Y23">
        <v>13.2</v>
      </c>
      <c r="Z23">
        <v>-31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</v>
      </c>
      <c r="N24" s="115">
        <v>0</v>
      </c>
      <c r="O24" s="88">
        <v>-186</v>
      </c>
      <c r="P24" s="88">
        <v>-41</v>
      </c>
      <c r="Q24" s="88">
        <v>0</v>
      </c>
      <c r="R24" s="88">
        <v>0</v>
      </c>
      <c r="S24" s="116">
        <v>0</v>
      </c>
      <c r="U24" s="115">
        <v>-227</v>
      </c>
      <c r="V24" s="116">
        <v>13.2</v>
      </c>
      <c r="W24">
        <v>0</v>
      </c>
      <c r="X24">
        <v>-186</v>
      </c>
      <c r="Y24">
        <v>13.2</v>
      </c>
      <c r="Z24">
        <v>-41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</v>
      </c>
      <c r="N25" s="115">
        <v>0</v>
      </c>
      <c r="O25" s="88">
        <v>-186</v>
      </c>
      <c r="P25" s="88">
        <v>-210.7</v>
      </c>
      <c r="Q25" s="88">
        <v>0</v>
      </c>
      <c r="R25" s="88">
        <v>0</v>
      </c>
      <c r="S25" s="116">
        <v>0</v>
      </c>
      <c r="U25" s="115">
        <v>-396.7</v>
      </c>
      <c r="V25" s="116">
        <v>13.2</v>
      </c>
      <c r="W25">
        <v>0</v>
      </c>
      <c r="X25">
        <v>-186</v>
      </c>
      <c r="Y25">
        <v>13.2</v>
      </c>
      <c r="Z25">
        <v>-210.7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11.46</v>
      </c>
      <c r="N26" s="115">
        <v>0</v>
      </c>
      <c r="O26" s="88">
        <v>-191</v>
      </c>
      <c r="P26" s="88">
        <v>-265</v>
      </c>
      <c r="Q26" s="88">
        <v>0</v>
      </c>
      <c r="R26" s="88">
        <v>0</v>
      </c>
      <c r="S26" s="116">
        <v>0</v>
      </c>
      <c r="U26" s="115">
        <v>-456</v>
      </c>
      <c r="V26" s="116">
        <v>11.46</v>
      </c>
      <c r="W26">
        <v>0</v>
      </c>
      <c r="X26">
        <v>-191</v>
      </c>
      <c r="Y26">
        <v>11.46</v>
      </c>
      <c r="Z26">
        <v>-265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10.79</v>
      </c>
      <c r="N27" s="115">
        <v>0</v>
      </c>
      <c r="O27" s="88">
        <v>-121</v>
      </c>
      <c r="P27" s="88">
        <v>-283</v>
      </c>
      <c r="Q27" s="88">
        <v>0</v>
      </c>
      <c r="R27" s="88">
        <v>0</v>
      </c>
      <c r="S27" s="116">
        <v>0</v>
      </c>
      <c r="U27" s="115">
        <v>-404</v>
      </c>
      <c r="V27" s="116">
        <v>10.79</v>
      </c>
      <c r="W27">
        <v>0</v>
      </c>
      <c r="X27">
        <v>-121</v>
      </c>
      <c r="Y27">
        <v>10.79</v>
      </c>
      <c r="Z27">
        <v>-283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</v>
      </c>
      <c r="N28" s="115">
        <v>0</v>
      </c>
      <c r="O28" s="88">
        <v>-141</v>
      </c>
      <c r="P28" s="88">
        <v>-310</v>
      </c>
      <c r="Q28" s="88">
        <v>0</v>
      </c>
      <c r="R28" s="88">
        <v>0</v>
      </c>
      <c r="S28" s="116">
        <v>0</v>
      </c>
      <c r="U28" s="115">
        <v>-451</v>
      </c>
      <c r="V28" s="116">
        <v>13.2</v>
      </c>
      <c r="W28">
        <v>0</v>
      </c>
      <c r="X28">
        <v>-141</v>
      </c>
      <c r="Y28">
        <v>13.2</v>
      </c>
      <c r="Z28">
        <v>-310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6.17</v>
      </c>
      <c r="N29" s="115">
        <v>0</v>
      </c>
      <c r="O29" s="88">
        <v>-151</v>
      </c>
      <c r="P29" s="88">
        <v>-321</v>
      </c>
      <c r="Q29" s="88">
        <v>0</v>
      </c>
      <c r="R29" s="88">
        <v>0</v>
      </c>
      <c r="S29" s="116">
        <v>0</v>
      </c>
      <c r="U29" s="115">
        <v>-472</v>
      </c>
      <c r="V29" s="116">
        <v>6.17</v>
      </c>
      <c r="W29">
        <v>0</v>
      </c>
      <c r="X29">
        <v>-151</v>
      </c>
      <c r="Y29">
        <v>6.17</v>
      </c>
      <c r="Z29">
        <v>-321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13.2</v>
      </c>
      <c r="N30" s="115">
        <v>0</v>
      </c>
      <c r="O30" s="88">
        <v>-151</v>
      </c>
      <c r="P30" s="88">
        <v>-335</v>
      </c>
      <c r="Q30" s="88">
        <v>0</v>
      </c>
      <c r="R30" s="88">
        <v>0</v>
      </c>
      <c r="S30" s="116">
        <v>0</v>
      </c>
      <c r="U30" s="115">
        <v>-486</v>
      </c>
      <c r="V30" s="116">
        <v>13.2</v>
      </c>
      <c r="W30">
        <v>0</v>
      </c>
      <c r="X30">
        <v>-151</v>
      </c>
      <c r="Y30">
        <v>13.2</v>
      </c>
      <c r="Z30">
        <v>-335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13.2</v>
      </c>
      <c r="N31" s="115">
        <v>0</v>
      </c>
      <c r="O31" s="88">
        <v>-146</v>
      </c>
      <c r="P31" s="88">
        <v>-350</v>
      </c>
      <c r="Q31" s="88">
        <v>0</v>
      </c>
      <c r="R31" s="88">
        <v>0</v>
      </c>
      <c r="S31" s="116">
        <v>0</v>
      </c>
      <c r="U31" s="115">
        <v>-496</v>
      </c>
      <c r="V31" s="116">
        <v>13.2</v>
      </c>
      <c r="W31">
        <v>0</v>
      </c>
      <c r="X31">
        <v>-146</v>
      </c>
      <c r="Y31">
        <v>13.2</v>
      </c>
      <c r="Z31">
        <v>-350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</v>
      </c>
      <c r="N32" s="115">
        <v>0</v>
      </c>
      <c r="O32" s="88">
        <v>-156</v>
      </c>
      <c r="P32" s="88">
        <v>-242.46</v>
      </c>
      <c r="Q32" s="88">
        <v>0</v>
      </c>
      <c r="R32" s="88">
        <v>0</v>
      </c>
      <c r="S32" s="116">
        <v>0</v>
      </c>
      <c r="U32" s="115">
        <v>-398.46</v>
      </c>
      <c r="V32" s="116">
        <v>13.2</v>
      </c>
      <c r="W32">
        <v>0</v>
      </c>
      <c r="X32">
        <v>-156</v>
      </c>
      <c r="Y32">
        <v>13.2</v>
      </c>
      <c r="Z32">
        <v>-242.46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11.94</v>
      </c>
      <c r="N33" s="115">
        <v>0</v>
      </c>
      <c r="O33" s="88">
        <v>-171</v>
      </c>
      <c r="P33" s="88">
        <v>-188</v>
      </c>
      <c r="Q33" s="88">
        <v>0</v>
      </c>
      <c r="R33" s="88">
        <v>0</v>
      </c>
      <c r="S33" s="116">
        <v>0</v>
      </c>
      <c r="U33" s="115">
        <v>-359</v>
      </c>
      <c r="V33" s="116">
        <v>11.94</v>
      </c>
      <c r="W33">
        <v>0</v>
      </c>
      <c r="X33">
        <v>-171</v>
      </c>
      <c r="Y33">
        <v>11.94</v>
      </c>
      <c r="Z33">
        <v>-188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12.43</v>
      </c>
      <c r="N34" s="115">
        <v>0</v>
      </c>
      <c r="O34" s="88">
        <v>-161</v>
      </c>
      <c r="P34" s="88">
        <v>-193</v>
      </c>
      <c r="Q34" s="88">
        <v>0</v>
      </c>
      <c r="R34" s="88">
        <v>0</v>
      </c>
      <c r="S34" s="116">
        <v>0</v>
      </c>
      <c r="U34" s="115">
        <v>-354</v>
      </c>
      <c r="V34" s="116">
        <v>12.43</v>
      </c>
      <c r="W34">
        <v>0</v>
      </c>
      <c r="X34">
        <v>-161</v>
      </c>
      <c r="Y34">
        <v>12.43</v>
      </c>
      <c r="Z34">
        <v>-193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12.81</v>
      </c>
      <c r="N35" s="115">
        <v>0</v>
      </c>
      <c r="O35" s="88">
        <v>-101</v>
      </c>
      <c r="P35" s="88">
        <v>-215</v>
      </c>
      <c r="Q35" s="88">
        <v>0</v>
      </c>
      <c r="R35" s="88">
        <v>0</v>
      </c>
      <c r="S35" s="116">
        <v>0</v>
      </c>
      <c r="U35" s="115">
        <v>-316</v>
      </c>
      <c r="V35" s="116">
        <v>12.81</v>
      </c>
      <c r="W35">
        <v>0</v>
      </c>
      <c r="X35">
        <v>-101</v>
      </c>
      <c r="Y35">
        <v>12.81</v>
      </c>
      <c r="Z35">
        <v>-215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7.51</v>
      </c>
      <c r="N36" s="115">
        <v>0</v>
      </c>
      <c r="O36" s="88">
        <v>-111</v>
      </c>
      <c r="P36" s="88">
        <v>-218</v>
      </c>
      <c r="Q36" s="88">
        <v>0</v>
      </c>
      <c r="R36" s="88">
        <v>0</v>
      </c>
      <c r="S36" s="116">
        <v>0</v>
      </c>
      <c r="U36" s="115">
        <v>-329</v>
      </c>
      <c r="V36" s="116">
        <v>7.51</v>
      </c>
      <c r="W36">
        <v>0</v>
      </c>
      <c r="X36">
        <v>-111</v>
      </c>
      <c r="Y36">
        <v>7.51</v>
      </c>
      <c r="Z36">
        <v>-218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</v>
      </c>
      <c r="N37" s="115">
        <v>0</v>
      </c>
      <c r="O37" s="88">
        <v>-126</v>
      </c>
      <c r="P37" s="88">
        <v>-233</v>
      </c>
      <c r="Q37" s="88">
        <v>0</v>
      </c>
      <c r="R37" s="88">
        <v>0</v>
      </c>
      <c r="S37" s="116">
        <v>0</v>
      </c>
      <c r="U37" s="115">
        <v>-359</v>
      </c>
      <c r="V37" s="116">
        <v>13.2</v>
      </c>
      <c r="W37">
        <v>0</v>
      </c>
      <c r="X37">
        <v>-126</v>
      </c>
      <c r="Y37">
        <v>13.2</v>
      </c>
      <c r="Z37">
        <v>-233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</v>
      </c>
      <c r="N38" s="115">
        <v>0</v>
      </c>
      <c r="O38" s="88">
        <v>-131</v>
      </c>
      <c r="P38" s="88">
        <v>-245</v>
      </c>
      <c r="Q38" s="88">
        <v>0</v>
      </c>
      <c r="R38" s="88">
        <v>0</v>
      </c>
      <c r="S38" s="116">
        <v>0</v>
      </c>
      <c r="U38" s="115">
        <v>-376</v>
      </c>
      <c r="V38" s="116">
        <v>13.2</v>
      </c>
      <c r="W38">
        <v>0</v>
      </c>
      <c r="X38">
        <v>-131</v>
      </c>
      <c r="Y38">
        <v>13.2</v>
      </c>
      <c r="Z38">
        <v>-245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</v>
      </c>
      <c r="N39" s="115">
        <v>0</v>
      </c>
      <c r="O39" s="88">
        <v>-131</v>
      </c>
      <c r="P39" s="88">
        <v>-227</v>
      </c>
      <c r="Q39" s="88">
        <v>0</v>
      </c>
      <c r="R39" s="88">
        <v>0</v>
      </c>
      <c r="S39" s="116">
        <v>0</v>
      </c>
      <c r="U39" s="115">
        <v>-358</v>
      </c>
      <c r="V39" s="116">
        <v>13.2</v>
      </c>
      <c r="W39">
        <v>0</v>
      </c>
      <c r="X39">
        <v>-131</v>
      </c>
      <c r="Y39">
        <v>13.2</v>
      </c>
      <c r="Z39">
        <v>-227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12.81</v>
      </c>
      <c r="N40" s="115">
        <v>0</v>
      </c>
      <c r="O40" s="88">
        <v>-126</v>
      </c>
      <c r="P40" s="88">
        <v>-180</v>
      </c>
      <c r="Q40" s="88">
        <v>0</v>
      </c>
      <c r="R40" s="88">
        <v>0</v>
      </c>
      <c r="S40" s="116">
        <v>0</v>
      </c>
      <c r="U40" s="115">
        <v>-306</v>
      </c>
      <c r="V40" s="116">
        <v>12.81</v>
      </c>
      <c r="W40">
        <v>0</v>
      </c>
      <c r="X40">
        <v>-126</v>
      </c>
      <c r="Y40">
        <v>12.81</v>
      </c>
      <c r="Z40">
        <v>-180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13.1</v>
      </c>
      <c r="N41" s="115">
        <v>0</v>
      </c>
      <c r="O41" s="88">
        <v>-111</v>
      </c>
      <c r="P41" s="88">
        <v>-137</v>
      </c>
      <c r="Q41" s="88">
        <v>0</v>
      </c>
      <c r="R41" s="88">
        <v>0</v>
      </c>
      <c r="S41" s="116">
        <v>0</v>
      </c>
      <c r="U41" s="115">
        <v>-248</v>
      </c>
      <c r="V41" s="116">
        <v>13.1</v>
      </c>
      <c r="W41">
        <v>0</v>
      </c>
      <c r="X41">
        <v>-111</v>
      </c>
      <c r="Y41">
        <v>13.1</v>
      </c>
      <c r="Z41">
        <v>-137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13.2</v>
      </c>
      <c r="N42" s="115">
        <v>0</v>
      </c>
      <c r="O42" s="88">
        <v>-101</v>
      </c>
      <c r="P42" s="88">
        <v>0</v>
      </c>
      <c r="Q42" s="88">
        <v>0</v>
      </c>
      <c r="R42" s="88">
        <v>0</v>
      </c>
      <c r="S42" s="116">
        <v>0</v>
      </c>
      <c r="U42" s="115">
        <v>-101</v>
      </c>
      <c r="V42" s="116">
        <v>13.2</v>
      </c>
      <c r="W42">
        <v>0</v>
      </c>
      <c r="X42">
        <v>-101</v>
      </c>
      <c r="Y42">
        <v>13.2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7.22</v>
      </c>
      <c r="N43" s="115">
        <v>0</v>
      </c>
      <c r="O43" s="88">
        <v>-96</v>
      </c>
      <c r="P43" s="88">
        <v>0</v>
      </c>
      <c r="Q43" s="88">
        <v>0</v>
      </c>
      <c r="R43" s="88">
        <v>0</v>
      </c>
      <c r="S43" s="116">
        <v>0</v>
      </c>
      <c r="U43" s="115">
        <v>-96</v>
      </c>
      <c r="V43" s="116">
        <v>7.22</v>
      </c>
      <c r="W43">
        <v>0</v>
      </c>
      <c r="X43">
        <v>-96</v>
      </c>
      <c r="Y43">
        <v>7.22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13.2</v>
      </c>
      <c r="N44" s="115">
        <v>0</v>
      </c>
      <c r="O44" s="88">
        <v>-86</v>
      </c>
      <c r="P44" s="88">
        <v>0</v>
      </c>
      <c r="Q44" s="88">
        <v>0</v>
      </c>
      <c r="R44" s="88">
        <v>0</v>
      </c>
      <c r="S44" s="116">
        <v>0</v>
      </c>
      <c r="U44" s="115">
        <v>-86</v>
      </c>
      <c r="V44" s="116">
        <v>13.2</v>
      </c>
      <c r="W44">
        <v>0</v>
      </c>
      <c r="X44">
        <v>-86</v>
      </c>
      <c r="Y44">
        <v>13.2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11.85</v>
      </c>
      <c r="N45" s="115">
        <v>0</v>
      </c>
      <c r="O45" s="88">
        <v>-81</v>
      </c>
      <c r="P45" s="88">
        <v>0</v>
      </c>
      <c r="Q45" s="88">
        <v>0</v>
      </c>
      <c r="R45" s="88">
        <v>0</v>
      </c>
      <c r="S45" s="116">
        <v>0</v>
      </c>
      <c r="U45" s="115">
        <v>-81</v>
      </c>
      <c r="V45" s="116">
        <v>11.85</v>
      </c>
      <c r="W45">
        <v>0</v>
      </c>
      <c r="X45">
        <v>-81</v>
      </c>
      <c r="Y45">
        <v>11.85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</v>
      </c>
      <c r="N46" s="115">
        <v>0</v>
      </c>
      <c r="O46" s="88">
        <v>-76</v>
      </c>
      <c r="P46" s="88">
        <v>0</v>
      </c>
      <c r="Q46" s="88">
        <v>0</v>
      </c>
      <c r="R46" s="88">
        <v>0</v>
      </c>
      <c r="S46" s="116">
        <v>0</v>
      </c>
      <c r="U46" s="115">
        <v>-76</v>
      </c>
      <c r="V46" s="116">
        <v>13.2</v>
      </c>
      <c r="W46">
        <v>0</v>
      </c>
      <c r="X46">
        <v>-76</v>
      </c>
      <c r="Y46">
        <v>13.2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9.25</v>
      </c>
      <c r="N47" s="115">
        <v>0</v>
      </c>
      <c r="O47" s="88">
        <v>-76</v>
      </c>
      <c r="P47" s="88">
        <v>0</v>
      </c>
      <c r="Q47" s="88">
        <v>0</v>
      </c>
      <c r="R47" s="88">
        <v>0</v>
      </c>
      <c r="S47" s="116">
        <v>0</v>
      </c>
      <c r="U47" s="115">
        <v>-76</v>
      </c>
      <c r="V47" s="116">
        <v>9.25</v>
      </c>
      <c r="W47">
        <v>0</v>
      </c>
      <c r="X47">
        <v>-76</v>
      </c>
      <c r="Y47">
        <v>9.25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9.25</v>
      </c>
      <c r="N48" s="115">
        <v>0</v>
      </c>
      <c r="O48" s="88">
        <v>-76</v>
      </c>
      <c r="P48" s="88">
        <v>0</v>
      </c>
      <c r="Q48" s="88">
        <v>0</v>
      </c>
      <c r="R48" s="88">
        <v>0</v>
      </c>
      <c r="S48" s="116">
        <v>0</v>
      </c>
      <c r="U48" s="115">
        <v>-76</v>
      </c>
      <c r="V48" s="116">
        <v>9.25</v>
      </c>
      <c r="W48">
        <v>0</v>
      </c>
      <c r="X48">
        <v>-76</v>
      </c>
      <c r="Y48">
        <v>9.25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8.67</v>
      </c>
      <c r="N49" s="115">
        <v>0</v>
      </c>
      <c r="O49" s="88">
        <v>-71</v>
      </c>
      <c r="P49" s="88">
        <v>0</v>
      </c>
      <c r="Q49" s="88">
        <v>0</v>
      </c>
      <c r="R49" s="88">
        <v>0</v>
      </c>
      <c r="S49" s="116">
        <v>0</v>
      </c>
      <c r="U49" s="115">
        <v>-71</v>
      </c>
      <c r="V49" s="116">
        <v>8.67</v>
      </c>
      <c r="W49">
        <v>0</v>
      </c>
      <c r="X49">
        <v>-71</v>
      </c>
      <c r="Y49">
        <v>8.67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3.66</v>
      </c>
      <c r="N50" s="115">
        <v>0</v>
      </c>
      <c r="O50" s="88">
        <v>-71</v>
      </c>
      <c r="P50" s="88">
        <v>0</v>
      </c>
      <c r="Q50" s="88">
        <v>0</v>
      </c>
      <c r="R50" s="88">
        <v>0</v>
      </c>
      <c r="S50" s="116">
        <v>0</v>
      </c>
      <c r="U50" s="115">
        <v>-71</v>
      </c>
      <c r="V50" s="116">
        <v>3.66</v>
      </c>
      <c r="W50">
        <v>0</v>
      </c>
      <c r="X50">
        <v>-71</v>
      </c>
      <c r="Y50">
        <v>3.66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13.2</v>
      </c>
      <c r="N51" s="115">
        <v>0</v>
      </c>
      <c r="O51" s="88">
        <v>-36</v>
      </c>
      <c r="P51" s="88">
        <v>0</v>
      </c>
      <c r="Q51" s="88">
        <v>0</v>
      </c>
      <c r="R51" s="88">
        <v>0</v>
      </c>
      <c r="S51" s="116">
        <v>0</v>
      </c>
      <c r="U51" s="115">
        <v>-36</v>
      </c>
      <c r="V51" s="116">
        <v>13.2</v>
      </c>
      <c r="W51">
        <v>0</v>
      </c>
      <c r="X51">
        <v>-36</v>
      </c>
      <c r="Y51">
        <v>13.2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11.46</v>
      </c>
      <c r="N52" s="115">
        <v>0</v>
      </c>
      <c r="O52" s="88">
        <v>-36</v>
      </c>
      <c r="P52" s="88">
        <v>0</v>
      </c>
      <c r="Q52" s="88">
        <v>0</v>
      </c>
      <c r="R52" s="88">
        <v>0</v>
      </c>
      <c r="S52" s="116">
        <v>0</v>
      </c>
      <c r="U52" s="115">
        <v>-36</v>
      </c>
      <c r="V52" s="116">
        <v>11.46</v>
      </c>
      <c r="W52">
        <v>0</v>
      </c>
      <c r="X52">
        <v>-36</v>
      </c>
      <c r="Y52">
        <v>11.46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</v>
      </c>
      <c r="N53" s="115">
        <v>0</v>
      </c>
      <c r="O53" s="88">
        <v>-36</v>
      </c>
      <c r="P53" s="88">
        <v>0</v>
      </c>
      <c r="Q53" s="88">
        <v>0</v>
      </c>
      <c r="R53" s="88">
        <v>0</v>
      </c>
      <c r="S53" s="116">
        <v>0</v>
      </c>
      <c r="U53" s="115">
        <v>-36</v>
      </c>
      <c r="V53" s="116">
        <v>13.2</v>
      </c>
      <c r="W53">
        <v>0</v>
      </c>
      <c r="X53">
        <v>-36</v>
      </c>
      <c r="Y53">
        <v>13.2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12.23</v>
      </c>
      <c r="N54" s="115">
        <v>0</v>
      </c>
      <c r="O54" s="88">
        <v>-36</v>
      </c>
      <c r="P54" s="88">
        <v>0</v>
      </c>
      <c r="Q54" s="88">
        <v>0</v>
      </c>
      <c r="R54" s="88">
        <v>0</v>
      </c>
      <c r="S54" s="116">
        <v>0</v>
      </c>
      <c r="U54" s="115">
        <v>-36</v>
      </c>
      <c r="V54" s="116">
        <v>12.23</v>
      </c>
      <c r="W54">
        <v>0</v>
      </c>
      <c r="X54">
        <v>-36</v>
      </c>
      <c r="Y54">
        <v>12.23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11.66</v>
      </c>
      <c r="N55" s="115">
        <v>0</v>
      </c>
      <c r="O55" s="88">
        <v>-41</v>
      </c>
      <c r="P55" s="88">
        <v>0</v>
      </c>
      <c r="Q55" s="88">
        <v>0</v>
      </c>
      <c r="R55" s="88">
        <v>0</v>
      </c>
      <c r="S55" s="116">
        <v>0</v>
      </c>
      <c r="U55" s="115">
        <v>-41</v>
      </c>
      <c r="V55" s="116">
        <v>11.66</v>
      </c>
      <c r="W55">
        <v>0</v>
      </c>
      <c r="X55">
        <v>-41</v>
      </c>
      <c r="Y55">
        <v>11.66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12.04</v>
      </c>
      <c r="N56" s="115">
        <v>0</v>
      </c>
      <c r="O56" s="88">
        <v>-46</v>
      </c>
      <c r="P56" s="88">
        <v>0</v>
      </c>
      <c r="Q56" s="88">
        <v>0</v>
      </c>
      <c r="R56" s="88">
        <v>0</v>
      </c>
      <c r="S56" s="116">
        <v>0</v>
      </c>
      <c r="U56" s="115">
        <v>-46</v>
      </c>
      <c r="V56" s="116">
        <v>12.04</v>
      </c>
      <c r="W56">
        <v>0</v>
      </c>
      <c r="X56">
        <v>-46</v>
      </c>
      <c r="Y56">
        <v>12.04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3.08</v>
      </c>
      <c r="N57" s="115">
        <v>0</v>
      </c>
      <c r="O57" s="88">
        <v>-46</v>
      </c>
      <c r="P57" s="88">
        <v>0</v>
      </c>
      <c r="Q57" s="88">
        <v>0</v>
      </c>
      <c r="R57" s="88">
        <v>0</v>
      </c>
      <c r="S57" s="116">
        <v>0</v>
      </c>
      <c r="U57" s="115">
        <v>-46</v>
      </c>
      <c r="V57" s="116">
        <v>3.08</v>
      </c>
      <c r="W57">
        <v>0</v>
      </c>
      <c r="X57">
        <v>-46</v>
      </c>
      <c r="Y57">
        <v>3.08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8.2799999999999994</v>
      </c>
      <c r="N58" s="115">
        <v>0</v>
      </c>
      <c r="O58" s="88">
        <v>-36</v>
      </c>
      <c r="P58" s="88">
        <v>0</v>
      </c>
      <c r="Q58" s="88">
        <v>0</v>
      </c>
      <c r="R58" s="88">
        <v>0</v>
      </c>
      <c r="S58" s="116">
        <v>0</v>
      </c>
      <c r="U58" s="115">
        <v>-36</v>
      </c>
      <c r="V58" s="116">
        <v>8.2799999999999994</v>
      </c>
      <c r="W58">
        <v>0</v>
      </c>
      <c r="X58">
        <v>-36</v>
      </c>
      <c r="Y58">
        <v>8.2799999999999994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9.5399999999999991</v>
      </c>
      <c r="N59" s="115">
        <v>0</v>
      </c>
      <c r="O59" s="88">
        <v>-26</v>
      </c>
      <c r="P59" s="88">
        <v>0</v>
      </c>
      <c r="Q59" s="88">
        <v>0</v>
      </c>
      <c r="R59" s="88">
        <v>0</v>
      </c>
      <c r="S59" s="116">
        <v>0</v>
      </c>
      <c r="U59" s="115">
        <v>-26</v>
      </c>
      <c r="V59" s="116">
        <v>9.5399999999999991</v>
      </c>
      <c r="W59">
        <v>0</v>
      </c>
      <c r="X59">
        <v>-26</v>
      </c>
      <c r="Y59">
        <v>9.5399999999999991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</v>
      </c>
      <c r="N60" s="115">
        <v>0</v>
      </c>
      <c r="O60" s="88">
        <v>-16</v>
      </c>
      <c r="P60" s="88">
        <v>0</v>
      </c>
      <c r="Q60" s="88">
        <v>0</v>
      </c>
      <c r="R60" s="88">
        <v>0</v>
      </c>
      <c r="S60" s="116">
        <v>0</v>
      </c>
      <c r="U60" s="115">
        <v>-16</v>
      </c>
      <c r="V60" s="116">
        <v>13.2</v>
      </c>
      <c r="W60">
        <v>0</v>
      </c>
      <c r="X60">
        <v>-16</v>
      </c>
      <c r="Y60">
        <v>13.2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10.210000000000001</v>
      </c>
      <c r="N61" s="115">
        <v>0</v>
      </c>
      <c r="O61" s="88">
        <v>-1</v>
      </c>
      <c r="P61" s="88">
        <v>0</v>
      </c>
      <c r="Q61" s="88">
        <v>0</v>
      </c>
      <c r="R61" s="88">
        <v>0</v>
      </c>
      <c r="S61" s="116">
        <v>0</v>
      </c>
      <c r="U61" s="115">
        <v>-1</v>
      </c>
      <c r="V61" s="116">
        <v>10.210000000000001</v>
      </c>
      <c r="W61">
        <v>0</v>
      </c>
      <c r="X61">
        <v>-1</v>
      </c>
      <c r="Y61">
        <v>10.210000000000001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10.210000000000001</v>
      </c>
      <c r="N62" s="115">
        <v>0</v>
      </c>
      <c r="O62" s="88">
        <v>-16</v>
      </c>
      <c r="P62" s="88">
        <v>0</v>
      </c>
      <c r="Q62" s="88">
        <v>0</v>
      </c>
      <c r="R62" s="88">
        <v>0</v>
      </c>
      <c r="S62" s="116">
        <v>0</v>
      </c>
      <c r="U62" s="115">
        <v>-16</v>
      </c>
      <c r="V62" s="116">
        <v>10.210000000000001</v>
      </c>
      <c r="W62">
        <v>0</v>
      </c>
      <c r="X62">
        <v>-16</v>
      </c>
      <c r="Y62">
        <v>10.210000000000001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10.11</v>
      </c>
      <c r="N63" s="115">
        <v>0</v>
      </c>
      <c r="O63" s="88">
        <v>-6</v>
      </c>
      <c r="P63" s="88">
        <v>0</v>
      </c>
      <c r="Q63" s="88">
        <v>0</v>
      </c>
      <c r="R63" s="88">
        <v>0</v>
      </c>
      <c r="S63" s="116">
        <v>0</v>
      </c>
      <c r="U63" s="115">
        <v>-6</v>
      </c>
      <c r="V63" s="116">
        <v>10.11</v>
      </c>
      <c r="W63">
        <v>0</v>
      </c>
      <c r="X63">
        <v>-6</v>
      </c>
      <c r="Y63">
        <v>10.11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3.85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3.85</v>
      </c>
      <c r="W64">
        <v>0</v>
      </c>
      <c r="X64">
        <v>0</v>
      </c>
      <c r="Y64">
        <v>3.85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11.27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11.27</v>
      </c>
      <c r="W65">
        <v>0</v>
      </c>
      <c r="X65">
        <v>0</v>
      </c>
      <c r="Y65">
        <v>11.27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11.66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11.66</v>
      </c>
      <c r="W66">
        <v>0</v>
      </c>
      <c r="X66">
        <v>0</v>
      </c>
      <c r="Y66">
        <v>11.66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13.2</v>
      </c>
      <c r="W67">
        <v>0</v>
      </c>
      <c r="X67">
        <v>0</v>
      </c>
      <c r="Y67">
        <v>13.2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12.43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12.43</v>
      </c>
      <c r="W68">
        <v>0</v>
      </c>
      <c r="X68">
        <v>0</v>
      </c>
      <c r="Y68">
        <v>12.43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9.6300000000000008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9.6300000000000008</v>
      </c>
      <c r="W69">
        <v>0</v>
      </c>
      <c r="X69">
        <v>0</v>
      </c>
      <c r="Y69">
        <v>9.6300000000000008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10.69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10.69</v>
      </c>
      <c r="W70">
        <v>0</v>
      </c>
      <c r="X70">
        <v>0</v>
      </c>
      <c r="Y70">
        <v>10.69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7.32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7.32</v>
      </c>
      <c r="W71">
        <v>0</v>
      </c>
      <c r="X71">
        <v>0</v>
      </c>
      <c r="Y71">
        <v>7.32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12.62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12.62</v>
      </c>
      <c r="W72">
        <v>0</v>
      </c>
      <c r="X72">
        <v>0</v>
      </c>
      <c r="Y72">
        <v>12.62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10.69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10.69</v>
      </c>
      <c r="W73">
        <v>0</v>
      </c>
      <c r="X73">
        <v>0</v>
      </c>
      <c r="Y73">
        <v>10.69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13.2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13.2</v>
      </c>
      <c r="W74">
        <v>0</v>
      </c>
      <c r="X74">
        <v>0</v>
      </c>
      <c r="Y74">
        <v>13.2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13</v>
      </c>
      <c r="W75">
        <v>0</v>
      </c>
      <c r="X75">
        <v>0</v>
      </c>
      <c r="Y75">
        <v>13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10.02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10.02</v>
      </c>
      <c r="W76">
        <v>0</v>
      </c>
      <c r="X76">
        <v>0</v>
      </c>
      <c r="Y76">
        <v>10.02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9.6300000000000008</v>
      </c>
      <c r="N77" s="115">
        <v>0</v>
      </c>
      <c r="O77" s="88">
        <v>0</v>
      </c>
      <c r="P77" s="88">
        <v>-9</v>
      </c>
      <c r="Q77" s="88">
        <v>0</v>
      </c>
      <c r="R77" s="88">
        <v>0</v>
      </c>
      <c r="S77" s="116">
        <v>0</v>
      </c>
      <c r="U77" s="115">
        <v>-9</v>
      </c>
      <c r="V77" s="116">
        <v>9.6300000000000008</v>
      </c>
      <c r="W77">
        <v>0</v>
      </c>
      <c r="X77">
        <v>0</v>
      </c>
      <c r="Y77">
        <v>9.6300000000000008</v>
      </c>
      <c r="Z77">
        <v>-9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2.02</v>
      </c>
      <c r="N78" s="115">
        <v>0</v>
      </c>
      <c r="O78" s="88">
        <v>0</v>
      </c>
      <c r="P78" s="88">
        <v>-140</v>
      </c>
      <c r="Q78" s="88">
        <v>0</v>
      </c>
      <c r="R78" s="88">
        <v>0</v>
      </c>
      <c r="S78" s="116">
        <v>0</v>
      </c>
      <c r="U78" s="115">
        <v>-140</v>
      </c>
      <c r="V78" s="116">
        <v>2.02</v>
      </c>
      <c r="W78">
        <v>0</v>
      </c>
      <c r="X78">
        <v>0</v>
      </c>
      <c r="Y78">
        <v>2.02</v>
      </c>
      <c r="Z78">
        <v>-140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7.32</v>
      </c>
      <c r="N79" s="115">
        <v>0</v>
      </c>
      <c r="O79" s="88">
        <v>-60</v>
      </c>
      <c r="P79" s="88">
        <v>-161.1</v>
      </c>
      <c r="Q79" s="88">
        <v>0</v>
      </c>
      <c r="R79" s="88">
        <v>0</v>
      </c>
      <c r="S79" s="116">
        <v>0</v>
      </c>
      <c r="U79" s="115">
        <v>-221.1</v>
      </c>
      <c r="V79" s="116">
        <v>7.32</v>
      </c>
      <c r="W79">
        <v>0</v>
      </c>
      <c r="X79">
        <v>-60</v>
      </c>
      <c r="Y79">
        <v>7.32</v>
      </c>
      <c r="Z79">
        <v>-161.1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11.37</v>
      </c>
      <c r="N80" s="115">
        <v>0</v>
      </c>
      <c r="O80" s="88">
        <v>-60</v>
      </c>
      <c r="P80" s="88">
        <v>-307</v>
      </c>
      <c r="Q80" s="88">
        <v>0</v>
      </c>
      <c r="R80" s="88">
        <v>0</v>
      </c>
      <c r="S80" s="116">
        <v>0</v>
      </c>
      <c r="U80" s="115">
        <v>-367</v>
      </c>
      <c r="V80" s="116">
        <v>11.37</v>
      </c>
      <c r="W80">
        <v>0</v>
      </c>
      <c r="X80">
        <v>-60</v>
      </c>
      <c r="Y80">
        <v>11.37</v>
      </c>
      <c r="Z80">
        <v>-307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13.2</v>
      </c>
      <c r="N81" s="115">
        <v>0</v>
      </c>
      <c r="O81" s="88">
        <v>-60</v>
      </c>
      <c r="P81" s="88">
        <v>-256</v>
      </c>
      <c r="Q81" s="88">
        <v>0</v>
      </c>
      <c r="R81" s="88">
        <v>0</v>
      </c>
      <c r="S81" s="116">
        <v>0</v>
      </c>
      <c r="U81" s="115">
        <v>-316</v>
      </c>
      <c r="V81" s="116">
        <v>13.2</v>
      </c>
      <c r="W81">
        <v>0</v>
      </c>
      <c r="X81">
        <v>-60</v>
      </c>
      <c r="Y81">
        <v>13.2</v>
      </c>
      <c r="Z81">
        <v>-256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12.04</v>
      </c>
      <c r="N82" s="115">
        <v>0</v>
      </c>
      <c r="O82" s="88">
        <v>-60</v>
      </c>
      <c r="P82" s="88">
        <v>-215</v>
      </c>
      <c r="Q82" s="88">
        <v>0</v>
      </c>
      <c r="R82" s="88">
        <v>0</v>
      </c>
      <c r="S82" s="116">
        <v>0</v>
      </c>
      <c r="U82" s="115">
        <v>-275</v>
      </c>
      <c r="V82" s="116">
        <v>12.04</v>
      </c>
      <c r="W82">
        <v>0</v>
      </c>
      <c r="X82">
        <v>-60</v>
      </c>
      <c r="Y82">
        <v>12.04</v>
      </c>
      <c r="Z82">
        <v>-215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</v>
      </c>
      <c r="N83" s="115">
        <v>0</v>
      </c>
      <c r="O83" s="88">
        <v>-60</v>
      </c>
      <c r="P83" s="88">
        <v>-174</v>
      </c>
      <c r="Q83" s="88">
        <v>0</v>
      </c>
      <c r="R83" s="88">
        <v>0</v>
      </c>
      <c r="S83" s="116">
        <v>0</v>
      </c>
      <c r="U83" s="115">
        <v>-234</v>
      </c>
      <c r="V83" s="116">
        <v>13.2</v>
      </c>
      <c r="W83">
        <v>0</v>
      </c>
      <c r="X83">
        <v>-60</v>
      </c>
      <c r="Y83">
        <v>13.2</v>
      </c>
      <c r="Z83">
        <v>-174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13.2</v>
      </c>
      <c r="N84" s="115">
        <v>0</v>
      </c>
      <c r="O84" s="88">
        <v>-60</v>
      </c>
      <c r="P84" s="88">
        <v>-131</v>
      </c>
      <c r="Q84" s="88">
        <v>0</v>
      </c>
      <c r="R84" s="88">
        <v>0</v>
      </c>
      <c r="S84" s="116">
        <v>0</v>
      </c>
      <c r="U84" s="115">
        <v>-191</v>
      </c>
      <c r="V84" s="116">
        <v>13.2</v>
      </c>
      <c r="W84">
        <v>0</v>
      </c>
      <c r="X84">
        <v>-60</v>
      </c>
      <c r="Y84">
        <v>13.2</v>
      </c>
      <c r="Z84">
        <v>-131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6.55</v>
      </c>
      <c r="N85" s="115">
        <v>0</v>
      </c>
      <c r="O85" s="88">
        <v>-60</v>
      </c>
      <c r="P85" s="88">
        <v>-93</v>
      </c>
      <c r="Q85" s="88">
        <v>0</v>
      </c>
      <c r="R85" s="88">
        <v>0</v>
      </c>
      <c r="S85" s="116">
        <v>0</v>
      </c>
      <c r="U85" s="115">
        <v>-153</v>
      </c>
      <c r="V85" s="116">
        <v>6.55</v>
      </c>
      <c r="W85">
        <v>0</v>
      </c>
      <c r="X85">
        <v>-60</v>
      </c>
      <c r="Y85">
        <v>6.55</v>
      </c>
      <c r="Z85">
        <v>-93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</v>
      </c>
      <c r="N86" s="115">
        <v>0</v>
      </c>
      <c r="O86" s="88">
        <v>-60</v>
      </c>
      <c r="P86" s="88">
        <v>-41</v>
      </c>
      <c r="Q86" s="88">
        <v>0</v>
      </c>
      <c r="R86" s="88">
        <v>0</v>
      </c>
      <c r="S86" s="116">
        <v>0</v>
      </c>
      <c r="U86" s="115">
        <v>-101</v>
      </c>
      <c r="V86" s="116">
        <v>13.2</v>
      </c>
      <c r="W86">
        <v>0</v>
      </c>
      <c r="X86">
        <v>-60</v>
      </c>
      <c r="Y86">
        <v>13.2</v>
      </c>
      <c r="Z86">
        <v>-41</v>
      </c>
    </row>
    <row r="87" spans="7:26">
      <c r="G87" t="s">
        <v>129</v>
      </c>
      <c r="H87" s="115">
        <v>15.41</v>
      </c>
      <c r="I87" s="88">
        <v>0</v>
      </c>
      <c r="J87" s="88">
        <v>0</v>
      </c>
      <c r="K87" s="88">
        <v>0</v>
      </c>
      <c r="L87" s="88">
        <v>0</v>
      </c>
      <c r="M87" s="116">
        <v>11.27</v>
      </c>
      <c r="N87" s="115">
        <v>0</v>
      </c>
      <c r="O87" s="88">
        <v>-60</v>
      </c>
      <c r="P87" s="88">
        <v>0</v>
      </c>
      <c r="Q87" s="88">
        <v>0</v>
      </c>
      <c r="R87" s="88">
        <v>0</v>
      </c>
      <c r="S87" s="116">
        <v>0</v>
      </c>
      <c r="U87" s="115">
        <v>-60</v>
      </c>
      <c r="V87" s="116">
        <v>26.68</v>
      </c>
      <c r="W87">
        <v>15.41</v>
      </c>
      <c r="X87">
        <v>-60</v>
      </c>
      <c r="Y87">
        <v>11.27</v>
      </c>
      <c r="Z87">
        <v>0</v>
      </c>
    </row>
    <row r="88" spans="7:26">
      <c r="G88" t="s">
        <v>130</v>
      </c>
      <c r="H88" s="115">
        <v>10.6</v>
      </c>
      <c r="I88" s="88">
        <v>0</v>
      </c>
      <c r="J88" s="88">
        <v>0</v>
      </c>
      <c r="K88" s="88">
        <v>0</v>
      </c>
      <c r="L88" s="88">
        <v>0</v>
      </c>
      <c r="M88" s="116">
        <v>13.19</v>
      </c>
      <c r="N88" s="115">
        <v>0</v>
      </c>
      <c r="O88" s="88">
        <v>-60</v>
      </c>
      <c r="P88" s="88">
        <v>0</v>
      </c>
      <c r="Q88" s="88">
        <v>0</v>
      </c>
      <c r="R88" s="88">
        <v>0</v>
      </c>
      <c r="S88" s="116">
        <v>0</v>
      </c>
      <c r="U88" s="115">
        <v>-60</v>
      </c>
      <c r="V88" s="116">
        <v>23.79</v>
      </c>
      <c r="W88">
        <v>10.6</v>
      </c>
      <c r="X88">
        <v>-60</v>
      </c>
      <c r="Y88">
        <v>13.19</v>
      </c>
      <c r="Z88">
        <v>0</v>
      </c>
    </row>
    <row r="89" spans="7:26">
      <c r="G89" t="s">
        <v>131</v>
      </c>
      <c r="H89" s="115">
        <v>6.74</v>
      </c>
      <c r="I89" s="88">
        <v>0</v>
      </c>
      <c r="J89" s="88">
        <v>0</v>
      </c>
      <c r="K89" s="88">
        <v>0</v>
      </c>
      <c r="L89" s="88">
        <v>0</v>
      </c>
      <c r="M89" s="116">
        <v>9.15</v>
      </c>
      <c r="N89" s="115">
        <v>0</v>
      </c>
      <c r="O89" s="88">
        <v>-60</v>
      </c>
      <c r="P89" s="88">
        <v>0</v>
      </c>
      <c r="Q89" s="88">
        <v>0</v>
      </c>
      <c r="R89" s="88">
        <v>0</v>
      </c>
      <c r="S89" s="116">
        <v>0</v>
      </c>
      <c r="U89" s="115">
        <v>-60</v>
      </c>
      <c r="V89" s="116">
        <v>15.89</v>
      </c>
      <c r="W89">
        <v>6.74</v>
      </c>
      <c r="X89">
        <v>-60</v>
      </c>
      <c r="Y89">
        <v>9.15</v>
      </c>
      <c r="Z89">
        <v>0</v>
      </c>
    </row>
    <row r="90" spans="7:26">
      <c r="G90" t="s">
        <v>132</v>
      </c>
      <c r="H90" s="115">
        <v>79.95</v>
      </c>
      <c r="I90" s="88">
        <v>0</v>
      </c>
      <c r="J90" s="88">
        <v>0</v>
      </c>
      <c r="K90" s="88">
        <v>0</v>
      </c>
      <c r="L90" s="88">
        <v>0</v>
      </c>
      <c r="M90" s="116">
        <v>8</v>
      </c>
      <c r="N90" s="115">
        <v>0</v>
      </c>
      <c r="O90" s="88">
        <v>-60</v>
      </c>
      <c r="P90" s="88">
        <v>0</v>
      </c>
      <c r="Q90" s="88">
        <v>0</v>
      </c>
      <c r="R90" s="88">
        <v>0</v>
      </c>
      <c r="S90" s="116">
        <v>0</v>
      </c>
      <c r="U90" s="115">
        <v>-60</v>
      </c>
      <c r="V90" s="116">
        <v>87.95</v>
      </c>
      <c r="W90">
        <v>79.95</v>
      </c>
      <c r="X90">
        <v>-60</v>
      </c>
      <c r="Y90">
        <v>8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8.9600000000000009</v>
      </c>
      <c r="N91" s="115">
        <v>0</v>
      </c>
      <c r="O91" s="88">
        <v>-60</v>
      </c>
      <c r="P91" s="88">
        <v>0</v>
      </c>
      <c r="Q91" s="88">
        <v>0</v>
      </c>
      <c r="R91" s="88">
        <v>0</v>
      </c>
      <c r="S91" s="116">
        <v>0</v>
      </c>
      <c r="U91" s="115">
        <v>-60</v>
      </c>
      <c r="V91" s="116">
        <v>8.9600000000000009</v>
      </c>
      <c r="W91">
        <v>0</v>
      </c>
      <c r="X91">
        <v>-60</v>
      </c>
      <c r="Y91">
        <v>8.9600000000000009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1.83</v>
      </c>
      <c r="N92" s="115">
        <v>0</v>
      </c>
      <c r="O92" s="88">
        <v>-60</v>
      </c>
      <c r="P92" s="88">
        <v>0</v>
      </c>
      <c r="Q92" s="88">
        <v>0</v>
      </c>
      <c r="R92" s="88">
        <v>0</v>
      </c>
      <c r="S92" s="116">
        <v>0</v>
      </c>
      <c r="U92" s="115">
        <v>-60</v>
      </c>
      <c r="V92" s="116">
        <v>1.83</v>
      </c>
      <c r="W92">
        <v>0</v>
      </c>
      <c r="X92">
        <v>-60</v>
      </c>
      <c r="Y92">
        <v>1.83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9.6300000000000008</v>
      </c>
      <c r="N93" s="115">
        <v>0</v>
      </c>
      <c r="O93" s="88">
        <v>-60</v>
      </c>
      <c r="P93" s="88">
        <v>0</v>
      </c>
      <c r="Q93" s="88">
        <v>0</v>
      </c>
      <c r="R93" s="88">
        <v>0</v>
      </c>
      <c r="S93" s="116">
        <v>0</v>
      </c>
      <c r="U93" s="115">
        <v>-60</v>
      </c>
      <c r="V93" s="116">
        <v>9.6300000000000008</v>
      </c>
      <c r="W93">
        <v>0</v>
      </c>
      <c r="X93">
        <v>-60</v>
      </c>
      <c r="Y93">
        <v>9.6300000000000008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11.17</v>
      </c>
      <c r="N94" s="115">
        <v>0</v>
      </c>
      <c r="O94" s="88">
        <v>-45</v>
      </c>
      <c r="P94" s="88">
        <v>0</v>
      </c>
      <c r="Q94" s="88">
        <v>0</v>
      </c>
      <c r="R94" s="88">
        <v>0</v>
      </c>
      <c r="S94" s="116">
        <v>0</v>
      </c>
      <c r="U94" s="115">
        <v>-45</v>
      </c>
      <c r="V94" s="116">
        <v>11.17</v>
      </c>
      <c r="W94">
        <v>0</v>
      </c>
      <c r="X94">
        <v>-45</v>
      </c>
      <c r="Y94">
        <v>11.17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11.37</v>
      </c>
      <c r="N95" s="115">
        <v>0</v>
      </c>
      <c r="O95" s="88">
        <v>-40</v>
      </c>
      <c r="P95" s="88">
        <v>0</v>
      </c>
      <c r="Q95" s="88">
        <v>0</v>
      </c>
      <c r="R95" s="88">
        <v>0</v>
      </c>
      <c r="S95" s="116">
        <v>0</v>
      </c>
      <c r="U95" s="115">
        <v>-40</v>
      </c>
      <c r="V95" s="116">
        <v>11.37</v>
      </c>
      <c r="W95">
        <v>0</v>
      </c>
      <c r="X95">
        <v>-40</v>
      </c>
      <c r="Y95">
        <v>11.37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8</v>
      </c>
      <c r="N96" s="115">
        <v>0</v>
      </c>
      <c r="O96" s="88">
        <v>-35</v>
      </c>
      <c r="P96" s="88">
        <v>0</v>
      </c>
      <c r="Q96" s="88">
        <v>0</v>
      </c>
      <c r="R96" s="88">
        <v>0</v>
      </c>
      <c r="S96" s="116">
        <v>0</v>
      </c>
      <c r="U96" s="115">
        <v>-35</v>
      </c>
      <c r="V96" s="116">
        <v>8</v>
      </c>
      <c r="W96">
        <v>0</v>
      </c>
      <c r="X96">
        <v>-35</v>
      </c>
      <c r="Y96">
        <v>8</v>
      </c>
      <c r="Z96">
        <v>0</v>
      </c>
    </row>
    <row r="97" spans="1:83">
      <c r="G97" t="s">
        <v>139</v>
      </c>
      <c r="H97" s="115">
        <v>16.760000000000002</v>
      </c>
      <c r="I97" s="88">
        <v>0</v>
      </c>
      <c r="J97" s="88">
        <v>0</v>
      </c>
      <c r="K97" s="88">
        <v>0</v>
      </c>
      <c r="L97" s="88">
        <v>0</v>
      </c>
      <c r="M97" s="116">
        <v>8.57</v>
      </c>
      <c r="N97" s="115">
        <v>0</v>
      </c>
      <c r="O97" s="88">
        <v>-40</v>
      </c>
      <c r="P97" s="88">
        <v>0</v>
      </c>
      <c r="Q97" s="88">
        <v>0</v>
      </c>
      <c r="R97" s="88">
        <v>0</v>
      </c>
      <c r="S97" s="116">
        <v>0</v>
      </c>
      <c r="U97" s="115">
        <v>-40</v>
      </c>
      <c r="V97" s="116">
        <v>25.33</v>
      </c>
      <c r="W97">
        <v>16.760000000000002</v>
      </c>
      <c r="X97">
        <v>-40</v>
      </c>
      <c r="Y97">
        <v>8.57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5.88</v>
      </c>
      <c r="N98" s="115">
        <v>0</v>
      </c>
      <c r="O98" s="88">
        <v>-55</v>
      </c>
      <c r="P98" s="88">
        <v>0</v>
      </c>
      <c r="Q98" s="88">
        <v>0</v>
      </c>
      <c r="R98" s="88">
        <v>0</v>
      </c>
      <c r="S98" s="116">
        <v>0</v>
      </c>
      <c r="U98" s="115">
        <v>-55</v>
      </c>
      <c r="V98" s="116">
        <v>5.88</v>
      </c>
      <c r="W98">
        <v>0</v>
      </c>
      <c r="X98">
        <v>-55</v>
      </c>
      <c r="Y98">
        <v>5.88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5.7649999999999993E-2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0.22320500000000013</v>
      </c>
      <c r="N99" s="110">
        <f t="shared" si="1"/>
        <v>0</v>
      </c>
      <c r="O99" s="111">
        <f t="shared" si="1"/>
        <v>-1.611</v>
      </c>
      <c r="P99" s="111">
        <f t="shared" si="1"/>
        <v>-1.4876575000000001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-3.0986574999999998</v>
      </c>
      <c r="V99" s="112">
        <f t="shared" si="1"/>
        <v>0.28085500000000008</v>
      </c>
      <c r="W99">
        <f t="shared" si="1"/>
        <v>5.7649999999999993E-2</v>
      </c>
      <c r="X99">
        <f t="shared" si="1"/>
        <v>-1.611</v>
      </c>
      <c r="Y99">
        <f t="shared" si="1"/>
        <v>0.22320500000000013</v>
      </c>
      <c r="Z99">
        <f t="shared" si="1"/>
        <v>-1.4876575000000001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53" sqref="A5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9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5</v>
      </c>
      <c r="W1" t="s">
        <v>509</v>
      </c>
      <c r="X1" t="s">
        <v>510</v>
      </c>
      <c r="Y1" t="s">
        <v>511</v>
      </c>
      <c r="Z1" t="s">
        <v>512</v>
      </c>
      <c r="AA1" t="s">
        <v>512</v>
      </c>
      <c r="AB1" t="s">
        <v>513</v>
      </c>
      <c r="AC1" t="s">
        <v>514</v>
      </c>
      <c r="AD1" t="s">
        <v>515</v>
      </c>
      <c r="AE1" t="s">
        <v>515</v>
      </c>
      <c r="AF1" t="s">
        <v>515</v>
      </c>
      <c r="AG1" t="s">
        <v>515</v>
      </c>
      <c r="AH1" t="s">
        <v>515</v>
      </c>
      <c r="AI1" t="s">
        <v>515</v>
      </c>
      <c r="AJ1" t="s">
        <v>516</v>
      </c>
      <c r="AK1" t="s">
        <v>517</v>
      </c>
      <c r="AL1" t="s">
        <v>518</v>
      </c>
      <c r="AM1" t="s">
        <v>518</v>
      </c>
      <c r="AN1" t="s">
        <v>519</v>
      </c>
      <c r="AO1" t="s">
        <v>519</v>
      </c>
      <c r="AP1" t="s">
        <v>519</v>
      </c>
      <c r="AQ1" t="s">
        <v>520</v>
      </c>
      <c r="AR1" t="s">
        <v>520</v>
      </c>
      <c r="AS1" t="s">
        <v>521</v>
      </c>
      <c r="AT1" t="s">
        <v>522</v>
      </c>
      <c r="AU1" t="s">
        <v>522</v>
      </c>
      <c r="AV1" t="s">
        <v>523</v>
      </c>
      <c r="AW1" t="s">
        <v>524</v>
      </c>
      <c r="AX1" t="s">
        <v>524</v>
      </c>
      <c r="AY1" t="s">
        <v>524</v>
      </c>
      <c r="AZ1" t="s">
        <v>524</v>
      </c>
      <c r="BA1" t="s">
        <v>524</v>
      </c>
      <c r="BB1" t="s">
        <v>524</v>
      </c>
      <c r="BC1" t="s">
        <v>524</v>
      </c>
      <c r="BD1" t="s">
        <v>524</v>
      </c>
      <c r="BE1" t="s">
        <v>524</v>
      </c>
      <c r="BF1" t="s">
        <v>525</v>
      </c>
      <c r="BG1" t="s">
        <v>525</v>
      </c>
      <c r="BH1" t="s">
        <v>525</v>
      </c>
      <c r="BI1" t="s">
        <v>525</v>
      </c>
      <c r="BJ1" t="s">
        <v>525</v>
      </c>
      <c r="BK1" t="s">
        <v>525</v>
      </c>
      <c r="BL1" t="s">
        <v>528</v>
      </c>
      <c r="BM1" t="s">
        <v>529</v>
      </c>
      <c r="BN1" t="s">
        <v>530</v>
      </c>
      <c r="BO1" t="s">
        <v>531</v>
      </c>
      <c r="BP1" t="s">
        <v>532</v>
      </c>
      <c r="BQ1" t="s">
        <v>532</v>
      </c>
    </row>
    <row r="2" spans="1:6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44780</v>
      </c>
      <c r="W2" s="30" t="s">
        <v>150</v>
      </c>
      <c r="X2" t="s">
        <v>153</v>
      </c>
      <c r="Y2" t="s">
        <v>153</v>
      </c>
      <c r="Z2" t="s">
        <v>246</v>
      </c>
      <c r="AA2" t="s">
        <v>246</v>
      </c>
      <c r="AB2" t="s">
        <v>152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390</v>
      </c>
      <c r="AK2" t="s">
        <v>149</v>
      </c>
      <c r="AL2" t="s">
        <v>150</v>
      </c>
      <c r="AM2" t="s">
        <v>150</v>
      </c>
      <c r="AN2" t="s">
        <v>149</v>
      </c>
      <c r="AO2" t="s">
        <v>150</v>
      </c>
      <c r="AP2" t="s">
        <v>150</v>
      </c>
      <c r="AQ2" t="s">
        <v>149</v>
      </c>
      <c r="AR2" t="s">
        <v>153</v>
      </c>
      <c r="AS2" t="s">
        <v>405</v>
      </c>
      <c r="AT2" t="s">
        <v>149</v>
      </c>
      <c r="AU2" t="s">
        <v>152</v>
      </c>
      <c r="AV2" t="s">
        <v>149</v>
      </c>
      <c r="AW2" t="s">
        <v>240</v>
      </c>
      <c r="AX2" t="s">
        <v>283</v>
      </c>
      <c r="AY2" t="s">
        <v>281</v>
      </c>
      <c r="AZ2" t="s">
        <v>282</v>
      </c>
      <c r="BA2" t="s">
        <v>232</v>
      </c>
      <c r="BB2" t="s">
        <v>268</v>
      </c>
      <c r="BC2" t="s">
        <v>270</v>
      </c>
      <c r="BD2" t="s">
        <v>237</v>
      </c>
      <c r="BE2" t="s">
        <v>269</v>
      </c>
      <c r="BF2" t="s">
        <v>241</v>
      </c>
      <c r="BG2" t="s">
        <v>526</v>
      </c>
      <c r="BH2" t="s">
        <v>256</v>
      </c>
      <c r="BI2" t="s">
        <v>391</v>
      </c>
      <c r="BJ2" t="s">
        <v>258</v>
      </c>
      <c r="BK2" t="s">
        <v>527</v>
      </c>
      <c r="BL2" t="s">
        <v>149</v>
      </c>
      <c r="BM2" t="s">
        <v>149</v>
      </c>
      <c r="BN2" t="s">
        <v>149</v>
      </c>
      <c r="BO2" t="s">
        <v>149</v>
      </c>
      <c r="BP2" t="s">
        <v>149</v>
      </c>
      <c r="BQ2" t="s">
        <v>150</v>
      </c>
    </row>
    <row r="3" spans="1:6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815.02</v>
      </c>
      <c r="I3" s="95">
        <v>216.22</v>
      </c>
      <c r="J3" s="95">
        <v>207.06000000000003</v>
      </c>
      <c r="K3" s="95">
        <v>0.96</v>
      </c>
      <c r="L3" s="95">
        <v>1.93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59.72</v>
      </c>
      <c r="X3">
        <v>2.89</v>
      </c>
      <c r="Y3">
        <v>13.2</v>
      </c>
      <c r="Z3">
        <v>4.05</v>
      </c>
      <c r="AA3">
        <v>28.56</v>
      </c>
      <c r="AB3">
        <v>0.96</v>
      </c>
      <c r="AC3">
        <v>28.9</v>
      </c>
      <c r="AD3">
        <v>76.58</v>
      </c>
      <c r="AE3">
        <v>104.76</v>
      </c>
      <c r="AF3">
        <v>185.44</v>
      </c>
      <c r="AG3">
        <v>25.53</v>
      </c>
      <c r="AH3">
        <v>66.23</v>
      </c>
      <c r="AI3">
        <v>34.92</v>
      </c>
      <c r="AJ3">
        <v>0.72</v>
      </c>
      <c r="AK3">
        <v>59.72</v>
      </c>
      <c r="AL3">
        <v>14.45</v>
      </c>
      <c r="AM3">
        <v>14.45</v>
      </c>
      <c r="AN3">
        <v>0</v>
      </c>
      <c r="AO3">
        <v>0</v>
      </c>
      <c r="AP3">
        <v>0</v>
      </c>
      <c r="AQ3">
        <v>87.66</v>
      </c>
      <c r="AR3">
        <v>190.36</v>
      </c>
      <c r="AS3">
        <v>1.93</v>
      </c>
      <c r="AT3">
        <v>90.55</v>
      </c>
      <c r="AU3">
        <v>0</v>
      </c>
      <c r="AV3">
        <v>24.8</v>
      </c>
      <c r="AW3">
        <v>0.82</v>
      </c>
      <c r="AX3">
        <v>0.39</v>
      </c>
      <c r="AY3">
        <v>0.52</v>
      </c>
      <c r="AZ3">
        <v>0.93</v>
      </c>
      <c r="BA3">
        <v>0.92</v>
      </c>
      <c r="BB3">
        <v>1.01</v>
      </c>
      <c r="BC3">
        <v>0.82</v>
      </c>
      <c r="BD3">
        <v>0.61</v>
      </c>
      <c r="BE3">
        <v>0.61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24.8</v>
      </c>
      <c r="BM3">
        <v>25.95</v>
      </c>
      <c r="BN3">
        <v>67.430000000000007</v>
      </c>
      <c r="BO3">
        <v>0</v>
      </c>
      <c r="BP3">
        <v>0</v>
      </c>
      <c r="BQ3">
        <v>0</v>
      </c>
    </row>
    <row r="4" spans="1:69">
      <c r="A4" t="s">
        <v>240</v>
      </c>
      <c r="B4" t="s">
        <v>232</v>
      </c>
      <c r="C4" t="s">
        <v>234</v>
      </c>
      <c r="G4" t="s">
        <v>46</v>
      </c>
      <c r="H4" s="115">
        <v>724.47</v>
      </c>
      <c r="I4" s="88">
        <v>216.22</v>
      </c>
      <c r="J4" s="88">
        <v>207.06000000000003</v>
      </c>
      <c r="K4" s="88">
        <v>0.96</v>
      </c>
      <c r="L4" s="88">
        <v>1.93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59.72</v>
      </c>
      <c r="X4">
        <v>2.89</v>
      </c>
      <c r="Y4">
        <v>13.2</v>
      </c>
      <c r="Z4">
        <v>4.05</v>
      </c>
      <c r="AA4">
        <v>28.56</v>
      </c>
      <c r="AB4">
        <v>0.96</v>
      </c>
      <c r="AC4">
        <v>28.9</v>
      </c>
      <c r="AD4">
        <v>76.58</v>
      </c>
      <c r="AE4">
        <v>104.76</v>
      </c>
      <c r="AF4">
        <v>185.44</v>
      </c>
      <c r="AG4">
        <v>25.53</v>
      </c>
      <c r="AH4">
        <v>66.23</v>
      </c>
      <c r="AI4">
        <v>34.92</v>
      </c>
      <c r="AJ4">
        <v>0.72</v>
      </c>
      <c r="AK4">
        <v>59.72</v>
      </c>
      <c r="AL4">
        <v>14.45</v>
      </c>
      <c r="AM4">
        <v>14.45</v>
      </c>
      <c r="AN4">
        <v>0</v>
      </c>
      <c r="AO4">
        <v>0</v>
      </c>
      <c r="AP4">
        <v>0</v>
      </c>
      <c r="AQ4">
        <v>87.66</v>
      </c>
      <c r="AR4">
        <v>190.36</v>
      </c>
      <c r="AS4">
        <v>1.93</v>
      </c>
      <c r="AT4">
        <v>0</v>
      </c>
      <c r="AU4">
        <v>0</v>
      </c>
      <c r="AV4">
        <v>24.8</v>
      </c>
      <c r="AW4">
        <v>0.82</v>
      </c>
      <c r="AX4">
        <v>0.39</v>
      </c>
      <c r="AY4">
        <v>0.52</v>
      </c>
      <c r="AZ4">
        <v>0.93</v>
      </c>
      <c r="BA4">
        <v>0.92</v>
      </c>
      <c r="BB4">
        <v>1.01</v>
      </c>
      <c r="BC4">
        <v>0.82</v>
      </c>
      <c r="BD4">
        <v>0.61</v>
      </c>
      <c r="BE4">
        <v>0.61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24.8</v>
      </c>
      <c r="BM4">
        <v>25.95</v>
      </c>
      <c r="BN4">
        <v>67.430000000000007</v>
      </c>
      <c r="BO4">
        <v>0</v>
      </c>
      <c r="BP4">
        <v>0</v>
      </c>
      <c r="BQ4">
        <v>0</v>
      </c>
    </row>
    <row r="5" spans="1:69">
      <c r="A5" t="s">
        <v>241</v>
      </c>
      <c r="B5" t="s">
        <v>233</v>
      </c>
      <c r="C5" t="s">
        <v>235</v>
      </c>
      <c r="G5" t="s">
        <v>47</v>
      </c>
      <c r="H5" s="115">
        <v>664.75</v>
      </c>
      <c r="I5" s="88">
        <v>216.22</v>
      </c>
      <c r="J5" s="88">
        <v>207.06000000000003</v>
      </c>
      <c r="K5" s="88">
        <v>0.96</v>
      </c>
      <c r="L5" s="88">
        <v>1.93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59.72</v>
      </c>
      <c r="X5">
        <v>2.89</v>
      </c>
      <c r="Y5">
        <v>13.2</v>
      </c>
      <c r="Z5">
        <v>4.05</v>
      </c>
      <c r="AA5">
        <v>28.56</v>
      </c>
      <c r="AB5">
        <v>0.96</v>
      </c>
      <c r="AC5">
        <v>28.9</v>
      </c>
      <c r="AD5">
        <v>76.58</v>
      </c>
      <c r="AE5">
        <v>104.76</v>
      </c>
      <c r="AF5">
        <v>185.44</v>
      </c>
      <c r="AG5">
        <v>25.53</v>
      </c>
      <c r="AH5">
        <v>66.23</v>
      </c>
      <c r="AI5">
        <v>34.92</v>
      </c>
      <c r="AJ5">
        <v>0.72</v>
      </c>
      <c r="AK5">
        <v>0</v>
      </c>
      <c r="AL5">
        <v>14.45</v>
      </c>
      <c r="AM5">
        <v>14.45</v>
      </c>
      <c r="AN5">
        <v>0</v>
      </c>
      <c r="AO5">
        <v>0</v>
      </c>
      <c r="AP5">
        <v>0</v>
      </c>
      <c r="AQ5">
        <v>87.66</v>
      </c>
      <c r="AR5">
        <v>190.36</v>
      </c>
      <c r="AS5">
        <v>1.93</v>
      </c>
      <c r="AT5">
        <v>0</v>
      </c>
      <c r="AU5">
        <v>0</v>
      </c>
      <c r="AV5">
        <v>24.8</v>
      </c>
      <c r="AW5">
        <v>0.82</v>
      </c>
      <c r="AX5">
        <v>0.39</v>
      </c>
      <c r="AY5">
        <v>0.52</v>
      </c>
      <c r="AZ5">
        <v>0.93</v>
      </c>
      <c r="BA5">
        <v>0.92</v>
      </c>
      <c r="BB5">
        <v>1.01</v>
      </c>
      <c r="BC5">
        <v>0.82</v>
      </c>
      <c r="BD5">
        <v>0.61</v>
      </c>
      <c r="BE5">
        <v>0.61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24.8</v>
      </c>
      <c r="BM5">
        <v>25.95</v>
      </c>
      <c r="BN5">
        <v>67.430000000000007</v>
      </c>
      <c r="BO5">
        <v>0</v>
      </c>
      <c r="BP5">
        <v>0</v>
      </c>
      <c r="BQ5">
        <v>0</v>
      </c>
    </row>
    <row r="6" spans="1:69">
      <c r="A6" t="s">
        <v>242</v>
      </c>
      <c r="B6" t="s">
        <v>264</v>
      </c>
      <c r="C6" t="s">
        <v>236</v>
      </c>
      <c r="G6" t="s">
        <v>48</v>
      </c>
      <c r="H6" s="115">
        <v>664.75</v>
      </c>
      <c r="I6" s="88">
        <v>216.22</v>
      </c>
      <c r="J6" s="88">
        <v>207.06000000000003</v>
      </c>
      <c r="K6" s="88">
        <v>0.96</v>
      </c>
      <c r="L6" s="88">
        <v>1.93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59.72</v>
      </c>
      <c r="X6">
        <v>2.89</v>
      </c>
      <c r="Y6">
        <v>13.2</v>
      </c>
      <c r="Z6">
        <v>4.05</v>
      </c>
      <c r="AA6">
        <v>28.56</v>
      </c>
      <c r="AB6">
        <v>0.96</v>
      </c>
      <c r="AC6">
        <v>28.9</v>
      </c>
      <c r="AD6">
        <v>76.58</v>
      </c>
      <c r="AE6">
        <v>104.76</v>
      </c>
      <c r="AF6">
        <v>185.44</v>
      </c>
      <c r="AG6">
        <v>25.53</v>
      </c>
      <c r="AH6">
        <v>66.23</v>
      </c>
      <c r="AI6">
        <v>34.92</v>
      </c>
      <c r="AJ6">
        <v>0.72</v>
      </c>
      <c r="AK6">
        <v>0</v>
      </c>
      <c r="AL6">
        <v>14.45</v>
      </c>
      <c r="AM6">
        <v>14.45</v>
      </c>
      <c r="AN6">
        <v>0</v>
      </c>
      <c r="AO6">
        <v>0</v>
      </c>
      <c r="AP6">
        <v>0</v>
      </c>
      <c r="AQ6">
        <v>87.66</v>
      </c>
      <c r="AR6">
        <v>190.36</v>
      </c>
      <c r="AS6">
        <v>1.93</v>
      </c>
      <c r="AT6">
        <v>0</v>
      </c>
      <c r="AU6">
        <v>0</v>
      </c>
      <c r="AV6">
        <v>24.8</v>
      </c>
      <c r="AW6">
        <v>0.82</v>
      </c>
      <c r="AX6">
        <v>0.39</v>
      </c>
      <c r="AY6">
        <v>0.52</v>
      </c>
      <c r="AZ6">
        <v>0.93</v>
      </c>
      <c r="BA6">
        <v>0.92</v>
      </c>
      <c r="BB6">
        <v>1.01</v>
      </c>
      <c r="BC6">
        <v>0.82</v>
      </c>
      <c r="BD6">
        <v>0.61</v>
      </c>
      <c r="BE6">
        <v>0.61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24.8</v>
      </c>
      <c r="BM6">
        <v>25.95</v>
      </c>
      <c r="BN6">
        <v>67.430000000000007</v>
      </c>
      <c r="BO6">
        <v>0</v>
      </c>
      <c r="BP6">
        <v>0</v>
      </c>
      <c r="BQ6">
        <v>0</v>
      </c>
    </row>
    <row r="7" spans="1:69">
      <c r="A7" t="s">
        <v>243</v>
      </c>
      <c r="B7" t="s">
        <v>299</v>
      </c>
      <c r="C7" t="s">
        <v>265</v>
      </c>
      <c r="G7" t="s">
        <v>49</v>
      </c>
      <c r="H7" s="115">
        <v>664.45</v>
      </c>
      <c r="I7" s="88">
        <v>216.22</v>
      </c>
      <c r="J7" s="88">
        <v>207.06000000000003</v>
      </c>
      <c r="K7" s="88">
        <v>0.96</v>
      </c>
      <c r="L7" s="88">
        <v>1.93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59.72</v>
      </c>
      <c r="X7">
        <v>2.89</v>
      </c>
      <c r="Y7">
        <v>13.2</v>
      </c>
      <c r="Z7">
        <v>4.05</v>
      </c>
      <c r="AA7">
        <v>28.56</v>
      </c>
      <c r="AB7">
        <v>0.96</v>
      </c>
      <c r="AC7">
        <v>28.9</v>
      </c>
      <c r="AD7">
        <v>76.58</v>
      </c>
      <c r="AE7">
        <v>104.76</v>
      </c>
      <c r="AF7">
        <v>185.44</v>
      </c>
      <c r="AG7">
        <v>25.53</v>
      </c>
      <c r="AH7">
        <v>66.23</v>
      </c>
      <c r="AI7">
        <v>34.92</v>
      </c>
      <c r="AJ7">
        <v>0.64</v>
      </c>
      <c r="AK7">
        <v>0</v>
      </c>
      <c r="AL7">
        <v>14.45</v>
      </c>
      <c r="AM7">
        <v>14.45</v>
      </c>
      <c r="AN7">
        <v>0</v>
      </c>
      <c r="AO7">
        <v>0</v>
      </c>
      <c r="AP7">
        <v>0</v>
      </c>
      <c r="AQ7">
        <v>87.66</v>
      </c>
      <c r="AR7">
        <v>190.36</v>
      </c>
      <c r="AS7">
        <v>1.93</v>
      </c>
      <c r="AT7">
        <v>0</v>
      </c>
      <c r="AU7">
        <v>0</v>
      </c>
      <c r="AV7">
        <v>24.8</v>
      </c>
      <c r="AW7">
        <v>0.82</v>
      </c>
      <c r="AX7">
        <v>0.39</v>
      </c>
      <c r="AY7">
        <v>0.52</v>
      </c>
      <c r="AZ7">
        <v>0.93</v>
      </c>
      <c r="BA7">
        <v>0.92</v>
      </c>
      <c r="BB7">
        <v>1.01</v>
      </c>
      <c r="BC7">
        <v>0.82</v>
      </c>
      <c r="BD7">
        <v>0.61</v>
      </c>
      <c r="BE7">
        <v>0.39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24.8</v>
      </c>
      <c r="BM7">
        <v>25.95</v>
      </c>
      <c r="BN7">
        <v>67.430000000000007</v>
      </c>
      <c r="BO7">
        <v>0</v>
      </c>
      <c r="BP7">
        <v>0</v>
      </c>
      <c r="BQ7">
        <v>0</v>
      </c>
    </row>
    <row r="8" spans="1:69">
      <c r="A8" t="s">
        <v>244</v>
      </c>
      <c r="B8" t="s">
        <v>341</v>
      </c>
      <c r="C8" t="s">
        <v>237</v>
      </c>
      <c r="G8" t="s">
        <v>50</v>
      </c>
      <c r="H8" s="115">
        <v>664.45</v>
      </c>
      <c r="I8" s="88">
        <v>216.22</v>
      </c>
      <c r="J8" s="88">
        <v>207.06000000000003</v>
      </c>
      <c r="K8" s="88">
        <v>0.96</v>
      </c>
      <c r="L8" s="88">
        <v>1.93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59.72</v>
      </c>
      <c r="X8">
        <v>2.89</v>
      </c>
      <c r="Y8">
        <v>13.2</v>
      </c>
      <c r="Z8">
        <v>4.05</v>
      </c>
      <c r="AA8">
        <v>28.56</v>
      </c>
      <c r="AB8">
        <v>0.96</v>
      </c>
      <c r="AC8">
        <v>28.9</v>
      </c>
      <c r="AD8">
        <v>76.58</v>
      </c>
      <c r="AE8">
        <v>104.76</v>
      </c>
      <c r="AF8">
        <v>185.44</v>
      </c>
      <c r="AG8">
        <v>25.53</v>
      </c>
      <c r="AH8">
        <v>66.23</v>
      </c>
      <c r="AI8">
        <v>34.92</v>
      </c>
      <c r="AJ8">
        <v>0.64</v>
      </c>
      <c r="AK8">
        <v>0</v>
      </c>
      <c r="AL8">
        <v>14.45</v>
      </c>
      <c r="AM8">
        <v>14.45</v>
      </c>
      <c r="AN8">
        <v>0</v>
      </c>
      <c r="AO8">
        <v>0</v>
      </c>
      <c r="AP8">
        <v>0</v>
      </c>
      <c r="AQ8">
        <v>87.66</v>
      </c>
      <c r="AR8">
        <v>190.36</v>
      </c>
      <c r="AS8">
        <v>1.93</v>
      </c>
      <c r="AT8">
        <v>0</v>
      </c>
      <c r="AU8">
        <v>0</v>
      </c>
      <c r="AV8">
        <v>24.8</v>
      </c>
      <c r="AW8">
        <v>0.82</v>
      </c>
      <c r="AX8">
        <v>0.39</v>
      </c>
      <c r="AY8">
        <v>0.52</v>
      </c>
      <c r="AZ8">
        <v>0.93</v>
      </c>
      <c r="BA8">
        <v>0.92</v>
      </c>
      <c r="BB8">
        <v>1.01</v>
      </c>
      <c r="BC8">
        <v>0.82</v>
      </c>
      <c r="BD8">
        <v>0.61</v>
      </c>
      <c r="BE8">
        <v>0.39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24.8</v>
      </c>
      <c r="BM8">
        <v>25.95</v>
      </c>
      <c r="BN8">
        <v>67.430000000000007</v>
      </c>
      <c r="BO8">
        <v>0</v>
      </c>
      <c r="BP8">
        <v>0</v>
      </c>
      <c r="BQ8">
        <v>0</v>
      </c>
    </row>
    <row r="9" spans="1:69">
      <c r="A9" t="s">
        <v>245</v>
      </c>
      <c r="B9" t="s">
        <v>361</v>
      </c>
      <c r="C9" t="s">
        <v>238</v>
      </c>
      <c r="G9" t="s">
        <v>51</v>
      </c>
      <c r="H9" s="115">
        <v>724.16999999999985</v>
      </c>
      <c r="I9" s="88">
        <v>216.22</v>
      </c>
      <c r="J9" s="88">
        <v>207.06000000000003</v>
      </c>
      <c r="K9" s="88">
        <v>0.96</v>
      </c>
      <c r="L9" s="88">
        <v>1.93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59.72</v>
      </c>
      <c r="X9">
        <v>2.89</v>
      </c>
      <c r="Y9">
        <v>13.2</v>
      </c>
      <c r="Z9">
        <v>4.05</v>
      </c>
      <c r="AA9">
        <v>28.56</v>
      </c>
      <c r="AB9">
        <v>0.96</v>
      </c>
      <c r="AC9">
        <v>28.9</v>
      </c>
      <c r="AD9">
        <v>76.58</v>
      </c>
      <c r="AE9">
        <v>104.76</v>
      </c>
      <c r="AF9">
        <v>185.44</v>
      </c>
      <c r="AG9">
        <v>25.53</v>
      </c>
      <c r="AH9">
        <v>66.23</v>
      </c>
      <c r="AI9">
        <v>34.92</v>
      </c>
      <c r="AJ9">
        <v>0.64</v>
      </c>
      <c r="AK9">
        <v>59.72</v>
      </c>
      <c r="AL9">
        <v>14.45</v>
      </c>
      <c r="AM9">
        <v>14.45</v>
      </c>
      <c r="AN9">
        <v>0</v>
      </c>
      <c r="AO9">
        <v>0</v>
      </c>
      <c r="AP9">
        <v>0</v>
      </c>
      <c r="AQ9">
        <v>87.66</v>
      </c>
      <c r="AR9">
        <v>190.36</v>
      </c>
      <c r="AS9">
        <v>1.93</v>
      </c>
      <c r="AT9">
        <v>0</v>
      </c>
      <c r="AU9">
        <v>0</v>
      </c>
      <c r="AV9">
        <v>24.8</v>
      </c>
      <c r="AW9">
        <v>0.82</v>
      </c>
      <c r="AX9">
        <v>0.39</v>
      </c>
      <c r="AY9">
        <v>0.52</v>
      </c>
      <c r="AZ9">
        <v>0.93</v>
      </c>
      <c r="BA9">
        <v>0.92</v>
      </c>
      <c r="BB9">
        <v>1.01</v>
      </c>
      <c r="BC9">
        <v>0.82</v>
      </c>
      <c r="BD9">
        <v>0.61</v>
      </c>
      <c r="BE9">
        <v>0.39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24.8</v>
      </c>
      <c r="BM9">
        <v>25.95</v>
      </c>
      <c r="BN9">
        <v>67.430000000000007</v>
      </c>
      <c r="BO9">
        <v>0</v>
      </c>
      <c r="BP9">
        <v>0</v>
      </c>
      <c r="BQ9">
        <v>0</v>
      </c>
    </row>
    <row r="10" spans="1:69">
      <c r="A10" t="s">
        <v>266</v>
      </c>
      <c r="C10" t="s">
        <v>239</v>
      </c>
      <c r="G10" t="s">
        <v>52</v>
      </c>
      <c r="H10" s="115">
        <v>724.16999999999985</v>
      </c>
      <c r="I10" s="88">
        <v>216.22</v>
      </c>
      <c r="J10" s="88">
        <v>207.06000000000003</v>
      </c>
      <c r="K10" s="88">
        <v>0.96</v>
      </c>
      <c r="L10" s="88">
        <v>1.93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59.72</v>
      </c>
      <c r="X10">
        <v>2.89</v>
      </c>
      <c r="Y10">
        <v>13.2</v>
      </c>
      <c r="Z10">
        <v>4.05</v>
      </c>
      <c r="AA10">
        <v>28.56</v>
      </c>
      <c r="AB10">
        <v>0.96</v>
      </c>
      <c r="AC10">
        <v>28.9</v>
      </c>
      <c r="AD10">
        <v>76.58</v>
      </c>
      <c r="AE10">
        <v>104.76</v>
      </c>
      <c r="AF10">
        <v>185.44</v>
      </c>
      <c r="AG10">
        <v>25.53</v>
      </c>
      <c r="AH10">
        <v>66.23</v>
      </c>
      <c r="AI10">
        <v>34.92</v>
      </c>
      <c r="AJ10">
        <v>0.64</v>
      </c>
      <c r="AK10">
        <v>59.72</v>
      </c>
      <c r="AL10">
        <v>14.45</v>
      </c>
      <c r="AM10">
        <v>14.45</v>
      </c>
      <c r="AN10">
        <v>0</v>
      </c>
      <c r="AO10">
        <v>0</v>
      </c>
      <c r="AP10">
        <v>0</v>
      </c>
      <c r="AQ10">
        <v>87.66</v>
      </c>
      <c r="AR10">
        <v>190.36</v>
      </c>
      <c r="AS10">
        <v>1.93</v>
      </c>
      <c r="AT10">
        <v>0</v>
      </c>
      <c r="AU10">
        <v>0</v>
      </c>
      <c r="AV10">
        <v>24.8</v>
      </c>
      <c r="AW10">
        <v>0.82</v>
      </c>
      <c r="AX10">
        <v>0.39</v>
      </c>
      <c r="AY10">
        <v>0.52</v>
      </c>
      <c r="AZ10">
        <v>0.93</v>
      </c>
      <c r="BA10">
        <v>0.92</v>
      </c>
      <c r="BB10">
        <v>1.01</v>
      </c>
      <c r="BC10">
        <v>0.82</v>
      </c>
      <c r="BD10">
        <v>0.61</v>
      </c>
      <c r="BE10">
        <v>0.39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24.8</v>
      </c>
      <c r="BM10">
        <v>25.95</v>
      </c>
      <c r="BN10">
        <v>67.430000000000007</v>
      </c>
      <c r="BO10">
        <v>0</v>
      </c>
      <c r="BP10">
        <v>0</v>
      </c>
      <c r="BQ10">
        <v>0</v>
      </c>
    </row>
    <row r="11" spans="1:69">
      <c r="A11" t="s">
        <v>246</v>
      </c>
      <c r="C11" t="s">
        <v>342</v>
      </c>
      <c r="G11" t="s">
        <v>53</v>
      </c>
      <c r="H11" s="115">
        <v>664.6400000000001</v>
      </c>
      <c r="I11" s="88">
        <v>156.49999999999997</v>
      </c>
      <c r="J11" s="88">
        <v>207.06000000000003</v>
      </c>
      <c r="K11" s="88">
        <v>0.96</v>
      </c>
      <c r="L11" s="88">
        <v>1.93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2.89</v>
      </c>
      <c r="Y11">
        <v>13.2</v>
      </c>
      <c r="Z11">
        <v>4.05</v>
      </c>
      <c r="AA11">
        <v>28.56</v>
      </c>
      <c r="AB11">
        <v>0.96</v>
      </c>
      <c r="AC11">
        <v>28.9</v>
      </c>
      <c r="AD11">
        <v>76.58</v>
      </c>
      <c r="AE11">
        <v>104.76</v>
      </c>
      <c r="AF11">
        <v>185.44</v>
      </c>
      <c r="AG11">
        <v>25.53</v>
      </c>
      <c r="AH11">
        <v>66.23</v>
      </c>
      <c r="AI11">
        <v>34.92</v>
      </c>
      <c r="AJ11">
        <v>0.61</v>
      </c>
      <c r="AK11">
        <v>0</v>
      </c>
      <c r="AL11">
        <v>14.45</v>
      </c>
      <c r="AM11">
        <v>14.45</v>
      </c>
      <c r="AN11">
        <v>0</v>
      </c>
      <c r="AO11">
        <v>0</v>
      </c>
      <c r="AP11">
        <v>0</v>
      </c>
      <c r="AQ11">
        <v>87.66</v>
      </c>
      <c r="AR11">
        <v>190.36</v>
      </c>
      <c r="AS11">
        <v>1.93</v>
      </c>
      <c r="AT11">
        <v>0</v>
      </c>
      <c r="AU11">
        <v>0</v>
      </c>
      <c r="AV11">
        <v>24.8</v>
      </c>
      <c r="AW11">
        <v>0.82</v>
      </c>
      <c r="AX11">
        <v>0.39</v>
      </c>
      <c r="AY11">
        <v>0.52</v>
      </c>
      <c r="AZ11">
        <v>0.93</v>
      </c>
      <c r="BA11">
        <v>0.92</v>
      </c>
      <c r="BB11">
        <v>1.01</v>
      </c>
      <c r="BC11">
        <v>0.82</v>
      </c>
      <c r="BD11">
        <v>0.61</v>
      </c>
      <c r="BE11">
        <v>0.61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24.8</v>
      </c>
      <c r="BM11">
        <v>25.95</v>
      </c>
      <c r="BN11">
        <v>67.430000000000007</v>
      </c>
      <c r="BO11">
        <v>0</v>
      </c>
      <c r="BP11">
        <v>0</v>
      </c>
      <c r="BQ11">
        <v>0</v>
      </c>
    </row>
    <row r="12" spans="1:69">
      <c r="A12" t="s">
        <v>247</v>
      </c>
      <c r="C12" t="s">
        <v>362</v>
      </c>
      <c r="G12" t="s">
        <v>54</v>
      </c>
      <c r="H12" s="115">
        <v>664.6400000000001</v>
      </c>
      <c r="I12" s="88">
        <v>156.49999999999997</v>
      </c>
      <c r="J12" s="88">
        <v>207.06000000000003</v>
      </c>
      <c r="K12" s="88">
        <v>0.96</v>
      </c>
      <c r="L12" s="88">
        <v>1.93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2.89</v>
      </c>
      <c r="Y12">
        <v>13.2</v>
      </c>
      <c r="Z12">
        <v>4.05</v>
      </c>
      <c r="AA12">
        <v>28.56</v>
      </c>
      <c r="AB12">
        <v>0.96</v>
      </c>
      <c r="AC12">
        <v>28.9</v>
      </c>
      <c r="AD12">
        <v>76.58</v>
      </c>
      <c r="AE12">
        <v>104.76</v>
      </c>
      <c r="AF12">
        <v>185.44</v>
      </c>
      <c r="AG12">
        <v>25.53</v>
      </c>
      <c r="AH12">
        <v>66.23</v>
      </c>
      <c r="AI12">
        <v>34.92</v>
      </c>
      <c r="AJ12">
        <v>0.61</v>
      </c>
      <c r="AK12">
        <v>0</v>
      </c>
      <c r="AL12">
        <v>14.45</v>
      </c>
      <c r="AM12">
        <v>14.45</v>
      </c>
      <c r="AN12">
        <v>0</v>
      </c>
      <c r="AO12">
        <v>0</v>
      </c>
      <c r="AP12">
        <v>0</v>
      </c>
      <c r="AQ12">
        <v>87.66</v>
      </c>
      <c r="AR12">
        <v>190.36</v>
      </c>
      <c r="AS12">
        <v>1.93</v>
      </c>
      <c r="AT12">
        <v>0</v>
      </c>
      <c r="AU12">
        <v>0</v>
      </c>
      <c r="AV12">
        <v>24.8</v>
      </c>
      <c r="AW12">
        <v>0.82</v>
      </c>
      <c r="AX12">
        <v>0.39</v>
      </c>
      <c r="AY12">
        <v>0.52</v>
      </c>
      <c r="AZ12">
        <v>0.93</v>
      </c>
      <c r="BA12">
        <v>0.92</v>
      </c>
      <c r="BB12">
        <v>1.01</v>
      </c>
      <c r="BC12">
        <v>0.82</v>
      </c>
      <c r="BD12">
        <v>0.61</v>
      </c>
      <c r="BE12">
        <v>0.61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24.8</v>
      </c>
      <c r="BM12">
        <v>25.95</v>
      </c>
      <c r="BN12">
        <v>67.430000000000007</v>
      </c>
      <c r="BO12">
        <v>0</v>
      </c>
      <c r="BP12">
        <v>0</v>
      </c>
      <c r="BQ12">
        <v>0</v>
      </c>
    </row>
    <row r="13" spans="1:69">
      <c r="A13" t="s">
        <v>248</v>
      </c>
      <c r="G13" t="s">
        <v>55</v>
      </c>
      <c r="H13" s="115">
        <v>664.6400000000001</v>
      </c>
      <c r="I13" s="88">
        <v>156.49999999999997</v>
      </c>
      <c r="J13" s="88">
        <v>207.06000000000003</v>
      </c>
      <c r="K13" s="88">
        <v>0.96</v>
      </c>
      <c r="L13" s="88">
        <v>1.93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2.89</v>
      </c>
      <c r="Y13">
        <v>13.2</v>
      </c>
      <c r="Z13">
        <v>4.05</v>
      </c>
      <c r="AA13">
        <v>28.56</v>
      </c>
      <c r="AB13">
        <v>0.96</v>
      </c>
      <c r="AC13">
        <v>28.9</v>
      </c>
      <c r="AD13">
        <v>76.58</v>
      </c>
      <c r="AE13">
        <v>104.76</v>
      </c>
      <c r="AF13">
        <v>185.44</v>
      </c>
      <c r="AG13">
        <v>25.53</v>
      </c>
      <c r="AH13">
        <v>66.23</v>
      </c>
      <c r="AI13">
        <v>34.92</v>
      </c>
      <c r="AJ13">
        <v>0.61</v>
      </c>
      <c r="AK13">
        <v>0</v>
      </c>
      <c r="AL13">
        <v>14.45</v>
      </c>
      <c r="AM13">
        <v>14.45</v>
      </c>
      <c r="AN13">
        <v>0</v>
      </c>
      <c r="AO13">
        <v>0</v>
      </c>
      <c r="AP13">
        <v>0</v>
      </c>
      <c r="AQ13">
        <v>87.66</v>
      </c>
      <c r="AR13">
        <v>190.36</v>
      </c>
      <c r="AS13">
        <v>1.93</v>
      </c>
      <c r="AT13">
        <v>0</v>
      </c>
      <c r="AU13">
        <v>0</v>
      </c>
      <c r="AV13">
        <v>24.8</v>
      </c>
      <c r="AW13">
        <v>0.82</v>
      </c>
      <c r="AX13">
        <v>0.39</v>
      </c>
      <c r="AY13">
        <v>0.52</v>
      </c>
      <c r="AZ13">
        <v>0.93</v>
      </c>
      <c r="BA13">
        <v>0.92</v>
      </c>
      <c r="BB13">
        <v>1.01</v>
      </c>
      <c r="BC13">
        <v>0.82</v>
      </c>
      <c r="BD13">
        <v>0.61</v>
      </c>
      <c r="BE13">
        <v>0.61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24.8</v>
      </c>
      <c r="BM13">
        <v>25.95</v>
      </c>
      <c r="BN13">
        <v>67.430000000000007</v>
      </c>
      <c r="BO13">
        <v>0</v>
      </c>
      <c r="BP13">
        <v>0</v>
      </c>
      <c r="BQ13">
        <v>0</v>
      </c>
    </row>
    <row r="14" spans="1:69">
      <c r="A14" t="s">
        <v>249</v>
      </c>
      <c r="G14" t="s">
        <v>56</v>
      </c>
      <c r="H14" s="115">
        <v>664.6400000000001</v>
      </c>
      <c r="I14" s="88">
        <v>156.49999999999997</v>
      </c>
      <c r="J14" s="88">
        <v>207.06000000000003</v>
      </c>
      <c r="K14" s="88">
        <v>0.96</v>
      </c>
      <c r="L14" s="88">
        <v>1.93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2.89</v>
      </c>
      <c r="Y14">
        <v>13.2</v>
      </c>
      <c r="Z14">
        <v>4.05</v>
      </c>
      <c r="AA14">
        <v>28.56</v>
      </c>
      <c r="AB14">
        <v>0.96</v>
      </c>
      <c r="AC14">
        <v>28.9</v>
      </c>
      <c r="AD14">
        <v>76.58</v>
      </c>
      <c r="AE14">
        <v>104.76</v>
      </c>
      <c r="AF14">
        <v>185.44</v>
      </c>
      <c r="AG14">
        <v>25.53</v>
      </c>
      <c r="AH14">
        <v>66.23</v>
      </c>
      <c r="AI14">
        <v>34.92</v>
      </c>
      <c r="AJ14">
        <v>0.61</v>
      </c>
      <c r="AK14">
        <v>0</v>
      </c>
      <c r="AL14">
        <v>14.45</v>
      </c>
      <c r="AM14">
        <v>14.45</v>
      </c>
      <c r="AN14">
        <v>0</v>
      </c>
      <c r="AO14">
        <v>0</v>
      </c>
      <c r="AP14">
        <v>0</v>
      </c>
      <c r="AQ14">
        <v>87.66</v>
      </c>
      <c r="AR14">
        <v>190.36</v>
      </c>
      <c r="AS14">
        <v>1.93</v>
      </c>
      <c r="AT14">
        <v>0</v>
      </c>
      <c r="AU14">
        <v>0</v>
      </c>
      <c r="AV14">
        <v>24.8</v>
      </c>
      <c r="AW14">
        <v>0.82</v>
      </c>
      <c r="AX14">
        <v>0.39</v>
      </c>
      <c r="AY14">
        <v>0.52</v>
      </c>
      <c r="AZ14">
        <v>0.93</v>
      </c>
      <c r="BA14">
        <v>0.92</v>
      </c>
      <c r="BB14">
        <v>1.01</v>
      </c>
      <c r="BC14">
        <v>0.82</v>
      </c>
      <c r="BD14">
        <v>0.61</v>
      </c>
      <c r="BE14">
        <v>0.61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24.8</v>
      </c>
      <c r="BM14">
        <v>25.95</v>
      </c>
      <c r="BN14">
        <v>67.430000000000007</v>
      </c>
      <c r="BO14">
        <v>0</v>
      </c>
      <c r="BP14">
        <v>0</v>
      </c>
      <c r="BQ14">
        <v>0</v>
      </c>
    </row>
    <row r="15" spans="1:69">
      <c r="A15" t="s">
        <v>250</v>
      </c>
      <c r="G15" t="s">
        <v>57</v>
      </c>
      <c r="H15" s="115">
        <v>527.12999999999988</v>
      </c>
      <c r="I15" s="88">
        <v>156.49999999999997</v>
      </c>
      <c r="J15" s="88">
        <v>207.06000000000003</v>
      </c>
      <c r="K15" s="88">
        <v>0.96</v>
      </c>
      <c r="L15" s="88">
        <v>1.93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2.89</v>
      </c>
      <c r="Y15">
        <v>13.2</v>
      </c>
      <c r="Z15">
        <v>4.05</v>
      </c>
      <c r="AA15">
        <v>28.56</v>
      </c>
      <c r="AB15">
        <v>0.96</v>
      </c>
      <c r="AC15">
        <v>28.9</v>
      </c>
      <c r="AD15">
        <v>76.58</v>
      </c>
      <c r="AE15">
        <v>104.76</v>
      </c>
      <c r="AF15">
        <v>185.44</v>
      </c>
      <c r="AG15">
        <v>25.53</v>
      </c>
      <c r="AH15">
        <v>66.23</v>
      </c>
      <c r="AI15">
        <v>34.92</v>
      </c>
      <c r="AJ15">
        <v>0.57999999999999996</v>
      </c>
      <c r="AK15">
        <v>0</v>
      </c>
      <c r="AL15">
        <v>14.45</v>
      </c>
      <c r="AM15">
        <v>14.45</v>
      </c>
      <c r="AN15">
        <v>0</v>
      </c>
      <c r="AO15">
        <v>0</v>
      </c>
      <c r="AP15">
        <v>0</v>
      </c>
      <c r="AQ15">
        <v>0</v>
      </c>
      <c r="AR15">
        <v>190.36</v>
      </c>
      <c r="AS15">
        <v>1.93</v>
      </c>
      <c r="AT15">
        <v>0</v>
      </c>
      <c r="AU15">
        <v>0</v>
      </c>
      <c r="AV15">
        <v>0</v>
      </c>
      <c r="AW15">
        <v>0.82</v>
      </c>
      <c r="AX15">
        <v>0.39</v>
      </c>
      <c r="AY15">
        <v>0.52</v>
      </c>
      <c r="AZ15">
        <v>0.93</v>
      </c>
      <c r="BA15">
        <v>0.92</v>
      </c>
      <c r="BB15">
        <v>1.01</v>
      </c>
      <c r="BC15">
        <v>0.82</v>
      </c>
      <c r="BD15">
        <v>0.61</v>
      </c>
      <c r="BE15">
        <v>0.39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25.95</v>
      </c>
      <c r="BN15">
        <v>67.430000000000007</v>
      </c>
      <c r="BO15">
        <v>0</v>
      </c>
      <c r="BP15">
        <v>0</v>
      </c>
      <c r="BQ15">
        <v>0</v>
      </c>
    </row>
    <row r="16" spans="1:69">
      <c r="A16" t="s">
        <v>251</v>
      </c>
      <c r="G16" t="s">
        <v>58</v>
      </c>
      <c r="H16" s="115">
        <v>527.12999999999988</v>
      </c>
      <c r="I16" s="88">
        <v>156.49999999999997</v>
      </c>
      <c r="J16" s="88">
        <v>207.06000000000003</v>
      </c>
      <c r="K16" s="88">
        <v>0.96</v>
      </c>
      <c r="L16" s="88">
        <v>1.93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2.89</v>
      </c>
      <c r="Y16">
        <v>13.2</v>
      </c>
      <c r="Z16">
        <v>4.05</v>
      </c>
      <c r="AA16">
        <v>28.56</v>
      </c>
      <c r="AB16">
        <v>0.96</v>
      </c>
      <c r="AC16">
        <v>28.9</v>
      </c>
      <c r="AD16">
        <v>76.58</v>
      </c>
      <c r="AE16">
        <v>104.76</v>
      </c>
      <c r="AF16">
        <v>185.44</v>
      </c>
      <c r="AG16">
        <v>25.53</v>
      </c>
      <c r="AH16">
        <v>66.23</v>
      </c>
      <c r="AI16">
        <v>34.92</v>
      </c>
      <c r="AJ16">
        <v>0.57999999999999996</v>
      </c>
      <c r="AK16">
        <v>0</v>
      </c>
      <c r="AL16">
        <v>14.45</v>
      </c>
      <c r="AM16">
        <v>14.45</v>
      </c>
      <c r="AN16">
        <v>0</v>
      </c>
      <c r="AO16">
        <v>0</v>
      </c>
      <c r="AP16">
        <v>0</v>
      </c>
      <c r="AQ16">
        <v>0</v>
      </c>
      <c r="AR16">
        <v>190.36</v>
      </c>
      <c r="AS16">
        <v>1.93</v>
      </c>
      <c r="AT16">
        <v>0</v>
      </c>
      <c r="AU16">
        <v>0</v>
      </c>
      <c r="AV16">
        <v>0</v>
      </c>
      <c r="AW16">
        <v>0.82</v>
      </c>
      <c r="AX16">
        <v>0.39</v>
      </c>
      <c r="AY16">
        <v>0.52</v>
      </c>
      <c r="AZ16">
        <v>0.93</v>
      </c>
      <c r="BA16">
        <v>0.92</v>
      </c>
      <c r="BB16">
        <v>1.01</v>
      </c>
      <c r="BC16">
        <v>0.82</v>
      </c>
      <c r="BD16">
        <v>0.61</v>
      </c>
      <c r="BE16">
        <v>0.39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25.95</v>
      </c>
      <c r="BN16">
        <v>67.430000000000007</v>
      </c>
      <c r="BO16">
        <v>0</v>
      </c>
      <c r="BP16">
        <v>0</v>
      </c>
      <c r="BQ16">
        <v>0</v>
      </c>
    </row>
    <row r="17" spans="1:69">
      <c r="A17" t="s">
        <v>252</v>
      </c>
      <c r="G17" t="s">
        <v>59</v>
      </c>
      <c r="H17" s="115">
        <v>527.12999999999988</v>
      </c>
      <c r="I17" s="88">
        <v>156.49999999999997</v>
      </c>
      <c r="J17" s="88">
        <v>207.06000000000003</v>
      </c>
      <c r="K17" s="88">
        <v>0.96</v>
      </c>
      <c r="L17" s="88">
        <v>1.93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2.89</v>
      </c>
      <c r="Y17">
        <v>13.2</v>
      </c>
      <c r="Z17">
        <v>4.05</v>
      </c>
      <c r="AA17">
        <v>28.56</v>
      </c>
      <c r="AB17">
        <v>0.96</v>
      </c>
      <c r="AC17">
        <v>28.9</v>
      </c>
      <c r="AD17">
        <v>76.58</v>
      </c>
      <c r="AE17">
        <v>104.76</v>
      </c>
      <c r="AF17">
        <v>185.44</v>
      </c>
      <c r="AG17">
        <v>25.53</v>
      </c>
      <c r="AH17">
        <v>66.23</v>
      </c>
      <c r="AI17">
        <v>34.92</v>
      </c>
      <c r="AJ17">
        <v>0.57999999999999996</v>
      </c>
      <c r="AK17">
        <v>0</v>
      </c>
      <c r="AL17">
        <v>14.45</v>
      </c>
      <c r="AM17">
        <v>14.45</v>
      </c>
      <c r="AN17">
        <v>0</v>
      </c>
      <c r="AO17">
        <v>0</v>
      </c>
      <c r="AP17">
        <v>0</v>
      </c>
      <c r="AQ17">
        <v>0</v>
      </c>
      <c r="AR17">
        <v>190.36</v>
      </c>
      <c r="AS17">
        <v>1.93</v>
      </c>
      <c r="AT17">
        <v>0</v>
      </c>
      <c r="AU17">
        <v>0</v>
      </c>
      <c r="AV17">
        <v>0</v>
      </c>
      <c r="AW17">
        <v>0.82</v>
      </c>
      <c r="AX17">
        <v>0.39</v>
      </c>
      <c r="AY17">
        <v>0.52</v>
      </c>
      <c r="AZ17">
        <v>0.93</v>
      </c>
      <c r="BA17">
        <v>0.92</v>
      </c>
      <c r="BB17">
        <v>1.01</v>
      </c>
      <c r="BC17">
        <v>0.82</v>
      </c>
      <c r="BD17">
        <v>0.61</v>
      </c>
      <c r="BE17">
        <v>0.39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25.95</v>
      </c>
      <c r="BN17">
        <v>67.430000000000007</v>
      </c>
      <c r="BO17">
        <v>0</v>
      </c>
      <c r="BP17">
        <v>0</v>
      </c>
      <c r="BQ17">
        <v>0</v>
      </c>
    </row>
    <row r="18" spans="1:69">
      <c r="A18" t="s">
        <v>253</v>
      </c>
      <c r="G18" t="s">
        <v>60</v>
      </c>
      <c r="H18" s="115">
        <v>527.12999999999988</v>
      </c>
      <c r="I18" s="88">
        <v>156.49999999999997</v>
      </c>
      <c r="J18" s="88">
        <v>207.06000000000003</v>
      </c>
      <c r="K18" s="88">
        <v>0.96</v>
      </c>
      <c r="L18" s="88">
        <v>1.93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2.89</v>
      </c>
      <c r="Y18">
        <v>13.2</v>
      </c>
      <c r="Z18">
        <v>4.05</v>
      </c>
      <c r="AA18">
        <v>28.56</v>
      </c>
      <c r="AB18">
        <v>0.96</v>
      </c>
      <c r="AC18">
        <v>28.9</v>
      </c>
      <c r="AD18">
        <v>76.58</v>
      </c>
      <c r="AE18">
        <v>104.76</v>
      </c>
      <c r="AF18">
        <v>185.44</v>
      </c>
      <c r="AG18">
        <v>25.53</v>
      </c>
      <c r="AH18">
        <v>66.23</v>
      </c>
      <c r="AI18">
        <v>34.92</v>
      </c>
      <c r="AJ18">
        <v>0.57999999999999996</v>
      </c>
      <c r="AK18">
        <v>0</v>
      </c>
      <c r="AL18">
        <v>14.45</v>
      </c>
      <c r="AM18">
        <v>14.45</v>
      </c>
      <c r="AN18">
        <v>0</v>
      </c>
      <c r="AO18">
        <v>0</v>
      </c>
      <c r="AP18">
        <v>0</v>
      </c>
      <c r="AQ18">
        <v>0</v>
      </c>
      <c r="AR18">
        <v>190.36</v>
      </c>
      <c r="AS18">
        <v>1.93</v>
      </c>
      <c r="AT18">
        <v>0</v>
      </c>
      <c r="AU18">
        <v>0</v>
      </c>
      <c r="AV18">
        <v>0</v>
      </c>
      <c r="AW18">
        <v>0.82</v>
      </c>
      <c r="AX18">
        <v>0.39</v>
      </c>
      <c r="AY18">
        <v>0.52</v>
      </c>
      <c r="AZ18">
        <v>0.93</v>
      </c>
      <c r="BA18">
        <v>0.92</v>
      </c>
      <c r="BB18">
        <v>1.01</v>
      </c>
      <c r="BC18">
        <v>0.82</v>
      </c>
      <c r="BD18">
        <v>0.61</v>
      </c>
      <c r="BE18">
        <v>0.39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25.95</v>
      </c>
      <c r="BN18">
        <v>67.430000000000007</v>
      </c>
      <c r="BO18">
        <v>0</v>
      </c>
      <c r="BP18">
        <v>0</v>
      </c>
      <c r="BQ18">
        <v>0</v>
      </c>
    </row>
    <row r="19" spans="1:69">
      <c r="A19" t="s">
        <v>267</v>
      </c>
      <c r="G19" t="s">
        <v>61</v>
      </c>
      <c r="H19" s="115">
        <v>527.34999999999991</v>
      </c>
      <c r="I19" s="88">
        <v>156.49999999999997</v>
      </c>
      <c r="J19" s="88">
        <v>207.06000000000003</v>
      </c>
      <c r="K19" s="88">
        <v>0.96</v>
      </c>
      <c r="L19" s="88">
        <v>1.93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2.89</v>
      </c>
      <c r="Y19">
        <v>13.2</v>
      </c>
      <c r="Z19">
        <v>4.05</v>
      </c>
      <c r="AA19">
        <v>28.56</v>
      </c>
      <c r="AB19">
        <v>0.96</v>
      </c>
      <c r="AC19">
        <v>28.9</v>
      </c>
      <c r="AD19">
        <v>76.58</v>
      </c>
      <c r="AE19">
        <v>104.76</v>
      </c>
      <c r="AF19">
        <v>185.44</v>
      </c>
      <c r="AG19">
        <v>25.53</v>
      </c>
      <c r="AH19">
        <v>66.23</v>
      </c>
      <c r="AI19">
        <v>34.92</v>
      </c>
      <c r="AJ19">
        <v>0.57999999999999996</v>
      </c>
      <c r="AK19">
        <v>0</v>
      </c>
      <c r="AL19">
        <v>14.45</v>
      </c>
      <c r="AM19">
        <v>14.45</v>
      </c>
      <c r="AN19">
        <v>0</v>
      </c>
      <c r="AO19">
        <v>0</v>
      </c>
      <c r="AP19">
        <v>0</v>
      </c>
      <c r="AQ19">
        <v>0</v>
      </c>
      <c r="AR19">
        <v>190.36</v>
      </c>
      <c r="AS19">
        <v>1.93</v>
      </c>
      <c r="AT19">
        <v>0</v>
      </c>
      <c r="AU19">
        <v>0</v>
      </c>
      <c r="AV19">
        <v>0</v>
      </c>
      <c r="AW19">
        <v>0.82</v>
      </c>
      <c r="AX19">
        <v>0.39</v>
      </c>
      <c r="AY19">
        <v>0.52</v>
      </c>
      <c r="AZ19">
        <v>0.93</v>
      </c>
      <c r="BA19">
        <v>0.92</v>
      </c>
      <c r="BB19">
        <v>1.01</v>
      </c>
      <c r="BC19">
        <v>0.82</v>
      </c>
      <c r="BD19">
        <v>0.61</v>
      </c>
      <c r="BE19">
        <v>0.61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25.95</v>
      </c>
      <c r="BN19">
        <v>67.430000000000007</v>
      </c>
      <c r="BO19">
        <v>0</v>
      </c>
      <c r="BP19">
        <v>0</v>
      </c>
      <c r="BQ19">
        <v>0</v>
      </c>
    </row>
    <row r="20" spans="1:69">
      <c r="A20" t="s">
        <v>268</v>
      </c>
      <c r="G20" t="s">
        <v>62</v>
      </c>
      <c r="H20" s="115">
        <v>527.34999999999991</v>
      </c>
      <c r="I20" s="88">
        <v>156.49999999999997</v>
      </c>
      <c r="J20" s="88">
        <v>207.06000000000003</v>
      </c>
      <c r="K20" s="88">
        <v>0.96</v>
      </c>
      <c r="L20" s="88">
        <v>1.93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2.89</v>
      </c>
      <c r="Y20">
        <v>13.2</v>
      </c>
      <c r="Z20">
        <v>4.05</v>
      </c>
      <c r="AA20">
        <v>28.56</v>
      </c>
      <c r="AB20">
        <v>0.96</v>
      </c>
      <c r="AC20">
        <v>28.9</v>
      </c>
      <c r="AD20">
        <v>76.58</v>
      </c>
      <c r="AE20">
        <v>104.76</v>
      </c>
      <c r="AF20">
        <v>185.44</v>
      </c>
      <c r="AG20">
        <v>25.53</v>
      </c>
      <c r="AH20">
        <v>66.23</v>
      </c>
      <c r="AI20">
        <v>34.92</v>
      </c>
      <c r="AJ20">
        <v>0.57999999999999996</v>
      </c>
      <c r="AK20">
        <v>0</v>
      </c>
      <c r="AL20">
        <v>14.45</v>
      </c>
      <c r="AM20">
        <v>14.45</v>
      </c>
      <c r="AN20">
        <v>0</v>
      </c>
      <c r="AO20">
        <v>0</v>
      </c>
      <c r="AP20">
        <v>0</v>
      </c>
      <c r="AQ20">
        <v>0</v>
      </c>
      <c r="AR20">
        <v>190.36</v>
      </c>
      <c r="AS20">
        <v>1.93</v>
      </c>
      <c r="AT20">
        <v>0</v>
      </c>
      <c r="AU20">
        <v>0</v>
      </c>
      <c r="AV20">
        <v>0</v>
      </c>
      <c r="AW20">
        <v>0.82</v>
      </c>
      <c r="AX20">
        <v>0.39</v>
      </c>
      <c r="AY20">
        <v>0.52</v>
      </c>
      <c r="AZ20">
        <v>0.93</v>
      </c>
      <c r="BA20">
        <v>0.92</v>
      </c>
      <c r="BB20">
        <v>1.01</v>
      </c>
      <c r="BC20">
        <v>0.82</v>
      </c>
      <c r="BD20">
        <v>0.61</v>
      </c>
      <c r="BE20">
        <v>0.61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25.95</v>
      </c>
      <c r="BN20">
        <v>67.430000000000007</v>
      </c>
      <c r="BO20">
        <v>0</v>
      </c>
      <c r="BP20">
        <v>0</v>
      </c>
      <c r="BQ20">
        <v>0</v>
      </c>
    </row>
    <row r="21" spans="1:69">
      <c r="A21" t="s">
        <v>254</v>
      </c>
      <c r="G21" t="s">
        <v>63</v>
      </c>
      <c r="H21" s="115">
        <v>527.34999999999991</v>
      </c>
      <c r="I21" s="88">
        <v>156.49999999999997</v>
      </c>
      <c r="J21" s="88">
        <v>207.06000000000003</v>
      </c>
      <c r="K21" s="88">
        <v>0.96</v>
      </c>
      <c r="L21" s="88">
        <v>1.93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2.89</v>
      </c>
      <c r="Y21">
        <v>13.2</v>
      </c>
      <c r="Z21">
        <v>4.05</v>
      </c>
      <c r="AA21">
        <v>28.56</v>
      </c>
      <c r="AB21">
        <v>0.96</v>
      </c>
      <c r="AC21">
        <v>28.9</v>
      </c>
      <c r="AD21">
        <v>76.58</v>
      </c>
      <c r="AE21">
        <v>104.76</v>
      </c>
      <c r="AF21">
        <v>185.44</v>
      </c>
      <c r="AG21">
        <v>25.53</v>
      </c>
      <c r="AH21">
        <v>66.23</v>
      </c>
      <c r="AI21">
        <v>34.92</v>
      </c>
      <c r="AJ21">
        <v>0.57999999999999996</v>
      </c>
      <c r="AK21">
        <v>0</v>
      </c>
      <c r="AL21">
        <v>14.45</v>
      </c>
      <c r="AM21">
        <v>14.45</v>
      </c>
      <c r="AN21">
        <v>0</v>
      </c>
      <c r="AO21">
        <v>0</v>
      </c>
      <c r="AP21">
        <v>0</v>
      </c>
      <c r="AQ21">
        <v>0</v>
      </c>
      <c r="AR21">
        <v>190.36</v>
      </c>
      <c r="AS21">
        <v>1.93</v>
      </c>
      <c r="AT21">
        <v>0</v>
      </c>
      <c r="AU21">
        <v>0</v>
      </c>
      <c r="AV21">
        <v>0</v>
      </c>
      <c r="AW21">
        <v>0.82</v>
      </c>
      <c r="AX21">
        <v>0.39</v>
      </c>
      <c r="AY21">
        <v>0.52</v>
      </c>
      <c r="AZ21">
        <v>0.93</v>
      </c>
      <c r="BA21">
        <v>0.92</v>
      </c>
      <c r="BB21">
        <v>1.01</v>
      </c>
      <c r="BC21">
        <v>0.82</v>
      </c>
      <c r="BD21">
        <v>0.61</v>
      </c>
      <c r="BE21">
        <v>0.61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25.95</v>
      </c>
      <c r="BN21">
        <v>67.430000000000007</v>
      </c>
      <c r="BO21">
        <v>0</v>
      </c>
      <c r="BP21">
        <v>0</v>
      </c>
      <c r="BQ21">
        <v>0</v>
      </c>
    </row>
    <row r="22" spans="1:69">
      <c r="A22" t="s">
        <v>255</v>
      </c>
      <c r="G22" t="s">
        <v>64</v>
      </c>
      <c r="H22" s="115">
        <v>527.34999999999991</v>
      </c>
      <c r="I22" s="88">
        <v>156.49999999999997</v>
      </c>
      <c r="J22" s="88">
        <v>207.06000000000003</v>
      </c>
      <c r="K22" s="88">
        <v>0.96</v>
      </c>
      <c r="L22" s="88">
        <v>1.93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2.89</v>
      </c>
      <c r="Y22">
        <v>13.2</v>
      </c>
      <c r="Z22">
        <v>4.05</v>
      </c>
      <c r="AA22">
        <v>28.56</v>
      </c>
      <c r="AB22">
        <v>0.96</v>
      </c>
      <c r="AC22">
        <v>28.9</v>
      </c>
      <c r="AD22">
        <v>76.58</v>
      </c>
      <c r="AE22">
        <v>104.76</v>
      </c>
      <c r="AF22">
        <v>185.44</v>
      </c>
      <c r="AG22">
        <v>25.53</v>
      </c>
      <c r="AH22">
        <v>66.23</v>
      </c>
      <c r="AI22">
        <v>34.92</v>
      </c>
      <c r="AJ22">
        <v>0.57999999999999996</v>
      </c>
      <c r="AK22">
        <v>0</v>
      </c>
      <c r="AL22">
        <v>14.45</v>
      </c>
      <c r="AM22">
        <v>14.45</v>
      </c>
      <c r="AN22">
        <v>0</v>
      </c>
      <c r="AO22">
        <v>0</v>
      </c>
      <c r="AP22">
        <v>0</v>
      </c>
      <c r="AQ22">
        <v>0</v>
      </c>
      <c r="AR22">
        <v>190.36</v>
      </c>
      <c r="AS22">
        <v>1.93</v>
      </c>
      <c r="AT22">
        <v>0</v>
      </c>
      <c r="AU22">
        <v>0</v>
      </c>
      <c r="AV22">
        <v>0</v>
      </c>
      <c r="AW22">
        <v>0.82</v>
      </c>
      <c r="AX22">
        <v>0.39</v>
      </c>
      <c r="AY22">
        <v>0.52</v>
      </c>
      <c r="AZ22">
        <v>0.93</v>
      </c>
      <c r="BA22">
        <v>0.92</v>
      </c>
      <c r="BB22">
        <v>1.01</v>
      </c>
      <c r="BC22">
        <v>0.82</v>
      </c>
      <c r="BD22">
        <v>0.61</v>
      </c>
      <c r="BE22">
        <v>0.61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25.95</v>
      </c>
      <c r="BN22">
        <v>67.430000000000007</v>
      </c>
      <c r="BO22">
        <v>0</v>
      </c>
      <c r="BP22">
        <v>0</v>
      </c>
      <c r="BQ22">
        <v>0</v>
      </c>
    </row>
    <row r="23" spans="1:69">
      <c r="A23" t="s">
        <v>256</v>
      </c>
      <c r="G23" t="s">
        <v>65</v>
      </c>
      <c r="H23" s="115">
        <v>527.34999999999991</v>
      </c>
      <c r="I23" s="88">
        <v>156.49999999999997</v>
      </c>
      <c r="J23" s="88">
        <v>207.06000000000003</v>
      </c>
      <c r="K23" s="88">
        <v>0.96</v>
      </c>
      <c r="L23" s="88">
        <v>1.93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2.89</v>
      </c>
      <c r="Y23">
        <v>13.2</v>
      </c>
      <c r="Z23">
        <v>4.05</v>
      </c>
      <c r="AA23">
        <v>28.56</v>
      </c>
      <c r="AB23">
        <v>0.96</v>
      </c>
      <c r="AC23">
        <v>28.9</v>
      </c>
      <c r="AD23">
        <v>76.58</v>
      </c>
      <c r="AE23">
        <v>104.76</v>
      </c>
      <c r="AF23">
        <v>185.44</v>
      </c>
      <c r="AG23">
        <v>25.53</v>
      </c>
      <c r="AH23">
        <v>66.23</v>
      </c>
      <c r="AI23">
        <v>34.92</v>
      </c>
      <c r="AJ23">
        <v>0.57999999999999996</v>
      </c>
      <c r="AK23">
        <v>0</v>
      </c>
      <c r="AL23">
        <v>14.45</v>
      </c>
      <c r="AM23">
        <v>14.45</v>
      </c>
      <c r="AN23">
        <v>0</v>
      </c>
      <c r="AO23">
        <v>0</v>
      </c>
      <c r="AP23">
        <v>0</v>
      </c>
      <c r="AQ23">
        <v>0</v>
      </c>
      <c r="AR23">
        <v>190.36</v>
      </c>
      <c r="AS23">
        <v>1.93</v>
      </c>
      <c r="AT23">
        <v>0</v>
      </c>
      <c r="AU23">
        <v>0</v>
      </c>
      <c r="AV23">
        <v>0</v>
      </c>
      <c r="AW23">
        <v>0.82</v>
      </c>
      <c r="AX23">
        <v>0.39</v>
      </c>
      <c r="AY23">
        <v>0.52</v>
      </c>
      <c r="AZ23">
        <v>0.93</v>
      </c>
      <c r="BA23">
        <v>0.92</v>
      </c>
      <c r="BB23">
        <v>1.01</v>
      </c>
      <c r="BC23">
        <v>0.82</v>
      </c>
      <c r="BD23">
        <v>0.61</v>
      </c>
      <c r="BE23">
        <v>0.61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25.95</v>
      </c>
      <c r="BN23">
        <v>67.430000000000007</v>
      </c>
      <c r="BO23">
        <v>0</v>
      </c>
      <c r="BP23">
        <v>0</v>
      </c>
      <c r="BQ23">
        <v>0</v>
      </c>
    </row>
    <row r="24" spans="1:69">
      <c r="A24" t="s">
        <v>257</v>
      </c>
      <c r="G24" t="s">
        <v>66</v>
      </c>
      <c r="H24" s="115">
        <v>527.34999999999991</v>
      </c>
      <c r="I24" s="88">
        <v>156.49999999999997</v>
      </c>
      <c r="J24" s="88">
        <v>207.06000000000003</v>
      </c>
      <c r="K24" s="88">
        <v>0.96</v>
      </c>
      <c r="L24" s="88">
        <v>1.93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2.89</v>
      </c>
      <c r="Y24">
        <v>13.2</v>
      </c>
      <c r="Z24">
        <v>4.05</v>
      </c>
      <c r="AA24">
        <v>28.56</v>
      </c>
      <c r="AB24">
        <v>0.96</v>
      </c>
      <c r="AC24">
        <v>28.9</v>
      </c>
      <c r="AD24">
        <v>76.58</v>
      </c>
      <c r="AE24">
        <v>104.76</v>
      </c>
      <c r="AF24">
        <v>185.44</v>
      </c>
      <c r="AG24">
        <v>25.53</v>
      </c>
      <c r="AH24">
        <v>66.23</v>
      </c>
      <c r="AI24">
        <v>34.92</v>
      </c>
      <c r="AJ24">
        <v>0.57999999999999996</v>
      </c>
      <c r="AK24">
        <v>0</v>
      </c>
      <c r="AL24">
        <v>14.45</v>
      </c>
      <c r="AM24">
        <v>14.45</v>
      </c>
      <c r="AN24">
        <v>0</v>
      </c>
      <c r="AO24">
        <v>0</v>
      </c>
      <c r="AP24">
        <v>0</v>
      </c>
      <c r="AQ24">
        <v>0</v>
      </c>
      <c r="AR24">
        <v>190.36</v>
      </c>
      <c r="AS24">
        <v>1.93</v>
      </c>
      <c r="AT24">
        <v>0</v>
      </c>
      <c r="AU24">
        <v>0</v>
      </c>
      <c r="AV24">
        <v>0</v>
      </c>
      <c r="AW24">
        <v>0.82</v>
      </c>
      <c r="AX24">
        <v>0.39</v>
      </c>
      <c r="AY24">
        <v>0.52</v>
      </c>
      <c r="AZ24">
        <v>0.93</v>
      </c>
      <c r="BA24">
        <v>0.92</v>
      </c>
      <c r="BB24">
        <v>1.01</v>
      </c>
      <c r="BC24">
        <v>0.82</v>
      </c>
      <c r="BD24">
        <v>0.61</v>
      </c>
      <c r="BE24">
        <v>0.61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25.95</v>
      </c>
      <c r="BN24">
        <v>67.430000000000007</v>
      </c>
      <c r="BO24">
        <v>0</v>
      </c>
      <c r="BP24">
        <v>0</v>
      </c>
      <c r="BQ24">
        <v>0</v>
      </c>
    </row>
    <row r="25" spans="1:69">
      <c r="A25" t="s">
        <v>258</v>
      </c>
      <c r="G25" t="s">
        <v>67</v>
      </c>
      <c r="H25" s="115">
        <v>527.34999999999991</v>
      </c>
      <c r="I25" s="88">
        <v>156.49999999999997</v>
      </c>
      <c r="J25" s="88">
        <v>207.06000000000003</v>
      </c>
      <c r="K25" s="88">
        <v>0.96</v>
      </c>
      <c r="L25" s="88">
        <v>1.93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2.89</v>
      </c>
      <c r="Y25">
        <v>13.2</v>
      </c>
      <c r="Z25">
        <v>4.05</v>
      </c>
      <c r="AA25">
        <v>28.56</v>
      </c>
      <c r="AB25">
        <v>0.96</v>
      </c>
      <c r="AC25">
        <v>28.9</v>
      </c>
      <c r="AD25">
        <v>76.58</v>
      </c>
      <c r="AE25">
        <v>104.76</v>
      </c>
      <c r="AF25">
        <v>185.44</v>
      </c>
      <c r="AG25">
        <v>25.53</v>
      </c>
      <c r="AH25">
        <v>66.23</v>
      </c>
      <c r="AI25">
        <v>34.92</v>
      </c>
      <c r="AJ25">
        <v>0.57999999999999996</v>
      </c>
      <c r="AK25">
        <v>0</v>
      </c>
      <c r="AL25">
        <v>14.45</v>
      </c>
      <c r="AM25">
        <v>14.45</v>
      </c>
      <c r="AN25">
        <v>0</v>
      </c>
      <c r="AO25">
        <v>0</v>
      </c>
      <c r="AP25">
        <v>0</v>
      </c>
      <c r="AQ25">
        <v>0</v>
      </c>
      <c r="AR25">
        <v>190.36</v>
      </c>
      <c r="AS25">
        <v>1.93</v>
      </c>
      <c r="AT25">
        <v>0</v>
      </c>
      <c r="AU25">
        <v>0</v>
      </c>
      <c r="AV25">
        <v>0</v>
      </c>
      <c r="AW25">
        <v>0.82</v>
      </c>
      <c r="AX25">
        <v>0.39</v>
      </c>
      <c r="AY25">
        <v>0.52</v>
      </c>
      <c r="AZ25">
        <v>0.93</v>
      </c>
      <c r="BA25">
        <v>0.92</v>
      </c>
      <c r="BB25">
        <v>1.01</v>
      </c>
      <c r="BC25">
        <v>0.82</v>
      </c>
      <c r="BD25">
        <v>0.61</v>
      </c>
      <c r="BE25">
        <v>0.61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25.95</v>
      </c>
      <c r="BN25">
        <v>67.430000000000007</v>
      </c>
      <c r="BO25">
        <v>0</v>
      </c>
      <c r="BP25">
        <v>0</v>
      </c>
      <c r="BQ25">
        <v>0</v>
      </c>
    </row>
    <row r="26" spans="1:69">
      <c r="A26" t="s">
        <v>259</v>
      </c>
      <c r="G26" t="s">
        <v>68</v>
      </c>
      <c r="H26" s="115">
        <v>527.34999999999991</v>
      </c>
      <c r="I26" s="88">
        <v>156.49999999999997</v>
      </c>
      <c r="J26" s="88">
        <v>207.06000000000003</v>
      </c>
      <c r="K26" s="88">
        <v>0.96</v>
      </c>
      <c r="L26" s="88">
        <v>1.93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2.89</v>
      </c>
      <c r="Y26">
        <v>13.2</v>
      </c>
      <c r="Z26">
        <v>4.05</v>
      </c>
      <c r="AA26">
        <v>28.56</v>
      </c>
      <c r="AB26">
        <v>0.96</v>
      </c>
      <c r="AC26">
        <v>28.9</v>
      </c>
      <c r="AD26">
        <v>76.58</v>
      </c>
      <c r="AE26">
        <v>104.76</v>
      </c>
      <c r="AF26">
        <v>185.44</v>
      </c>
      <c r="AG26">
        <v>25.53</v>
      </c>
      <c r="AH26">
        <v>66.23</v>
      </c>
      <c r="AI26">
        <v>34.92</v>
      </c>
      <c r="AJ26">
        <v>0.57999999999999996</v>
      </c>
      <c r="AK26">
        <v>0</v>
      </c>
      <c r="AL26">
        <v>14.45</v>
      </c>
      <c r="AM26">
        <v>14.45</v>
      </c>
      <c r="AN26">
        <v>0</v>
      </c>
      <c r="AO26">
        <v>0</v>
      </c>
      <c r="AP26">
        <v>0</v>
      </c>
      <c r="AQ26">
        <v>0</v>
      </c>
      <c r="AR26">
        <v>190.36</v>
      </c>
      <c r="AS26">
        <v>1.93</v>
      </c>
      <c r="AT26">
        <v>0</v>
      </c>
      <c r="AU26">
        <v>0</v>
      </c>
      <c r="AV26">
        <v>0</v>
      </c>
      <c r="AW26">
        <v>0.82</v>
      </c>
      <c r="AX26">
        <v>0.39</v>
      </c>
      <c r="AY26">
        <v>0.52</v>
      </c>
      <c r="AZ26">
        <v>0.93</v>
      </c>
      <c r="BA26">
        <v>0.92</v>
      </c>
      <c r="BB26">
        <v>1.01</v>
      </c>
      <c r="BC26">
        <v>0.82</v>
      </c>
      <c r="BD26">
        <v>0.61</v>
      </c>
      <c r="BE26">
        <v>0.61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25.95</v>
      </c>
      <c r="BN26">
        <v>67.430000000000007</v>
      </c>
      <c r="BO26">
        <v>0</v>
      </c>
      <c r="BP26">
        <v>0</v>
      </c>
      <c r="BQ26">
        <v>0</v>
      </c>
    </row>
    <row r="27" spans="1:69">
      <c r="A27" t="s">
        <v>260</v>
      </c>
      <c r="G27" t="s">
        <v>69</v>
      </c>
      <c r="H27" s="115">
        <v>346.06</v>
      </c>
      <c r="I27" s="88">
        <v>81.600000000000009</v>
      </c>
      <c r="J27" s="88">
        <v>207.06000000000003</v>
      </c>
      <c r="K27" s="88">
        <v>0.96</v>
      </c>
      <c r="L27" s="88">
        <v>1.93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2.89</v>
      </c>
      <c r="Y27">
        <v>13.2</v>
      </c>
      <c r="Z27">
        <v>4.05</v>
      </c>
      <c r="AA27">
        <v>28.56</v>
      </c>
      <c r="AB27">
        <v>0.96</v>
      </c>
      <c r="AC27">
        <v>28.9</v>
      </c>
      <c r="AD27">
        <v>0</v>
      </c>
      <c r="AE27">
        <v>0</v>
      </c>
      <c r="AF27">
        <v>185.44</v>
      </c>
      <c r="AG27">
        <v>0</v>
      </c>
      <c r="AH27">
        <v>66.23</v>
      </c>
      <c r="AI27">
        <v>0</v>
      </c>
      <c r="AJ27">
        <v>0.63</v>
      </c>
      <c r="AK27">
        <v>0</v>
      </c>
      <c r="AL27">
        <v>14.45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190.36</v>
      </c>
      <c r="AS27">
        <v>1.93</v>
      </c>
      <c r="AT27">
        <v>0</v>
      </c>
      <c r="AU27">
        <v>0</v>
      </c>
      <c r="AV27">
        <v>0</v>
      </c>
      <c r="AW27">
        <v>0.82</v>
      </c>
      <c r="AX27">
        <v>0.39</v>
      </c>
      <c r="AY27">
        <v>0.52</v>
      </c>
      <c r="AZ27">
        <v>0.93</v>
      </c>
      <c r="BA27">
        <v>0.92</v>
      </c>
      <c r="BB27">
        <v>1.01</v>
      </c>
      <c r="BC27">
        <v>0.82</v>
      </c>
      <c r="BD27">
        <v>0.61</v>
      </c>
      <c r="BE27">
        <v>0.61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25.95</v>
      </c>
      <c r="BN27">
        <v>67.430000000000007</v>
      </c>
      <c r="BO27">
        <v>0</v>
      </c>
      <c r="BP27">
        <v>0</v>
      </c>
      <c r="BQ27">
        <v>0</v>
      </c>
    </row>
    <row r="28" spans="1:69">
      <c r="A28" t="s">
        <v>261</v>
      </c>
      <c r="G28" t="s">
        <v>70</v>
      </c>
      <c r="H28" s="115">
        <v>346.06</v>
      </c>
      <c r="I28" s="88">
        <v>81.600000000000009</v>
      </c>
      <c r="J28" s="88">
        <v>207.06000000000003</v>
      </c>
      <c r="K28" s="88">
        <v>0.96</v>
      </c>
      <c r="L28" s="88">
        <v>1.93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2.89</v>
      </c>
      <c r="Y28">
        <v>13.2</v>
      </c>
      <c r="Z28">
        <v>4.05</v>
      </c>
      <c r="AA28">
        <v>28.56</v>
      </c>
      <c r="AB28">
        <v>0.96</v>
      </c>
      <c r="AC28">
        <v>28.9</v>
      </c>
      <c r="AD28">
        <v>0</v>
      </c>
      <c r="AE28">
        <v>0</v>
      </c>
      <c r="AF28">
        <v>185.44</v>
      </c>
      <c r="AG28">
        <v>0</v>
      </c>
      <c r="AH28">
        <v>66.23</v>
      </c>
      <c r="AI28">
        <v>0</v>
      </c>
      <c r="AJ28">
        <v>0.63</v>
      </c>
      <c r="AK28">
        <v>0</v>
      </c>
      <c r="AL28">
        <v>14.45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190.36</v>
      </c>
      <c r="AS28">
        <v>1.93</v>
      </c>
      <c r="AT28">
        <v>0</v>
      </c>
      <c r="AU28">
        <v>0</v>
      </c>
      <c r="AV28">
        <v>0</v>
      </c>
      <c r="AW28">
        <v>0.82</v>
      </c>
      <c r="AX28">
        <v>0.39</v>
      </c>
      <c r="AY28">
        <v>0.52</v>
      </c>
      <c r="AZ28">
        <v>0.93</v>
      </c>
      <c r="BA28">
        <v>0.92</v>
      </c>
      <c r="BB28">
        <v>1.01</v>
      </c>
      <c r="BC28">
        <v>0.82</v>
      </c>
      <c r="BD28">
        <v>0.61</v>
      </c>
      <c r="BE28">
        <v>0.61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25.95</v>
      </c>
      <c r="BN28">
        <v>67.430000000000007</v>
      </c>
      <c r="BO28">
        <v>0</v>
      </c>
      <c r="BP28">
        <v>0</v>
      </c>
      <c r="BQ28">
        <v>0</v>
      </c>
    </row>
    <row r="29" spans="1:69">
      <c r="A29" t="s">
        <v>269</v>
      </c>
      <c r="G29" t="s">
        <v>71</v>
      </c>
      <c r="H29" s="115">
        <v>346.93</v>
      </c>
      <c r="I29" s="88">
        <v>81.970000000000013</v>
      </c>
      <c r="J29" s="88">
        <v>207.06000000000003</v>
      </c>
      <c r="K29" s="88">
        <v>0.96</v>
      </c>
      <c r="L29" s="88">
        <v>1.93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2.89</v>
      </c>
      <c r="Y29">
        <v>13.2</v>
      </c>
      <c r="Z29">
        <v>4.05</v>
      </c>
      <c r="AA29">
        <v>28.56</v>
      </c>
      <c r="AB29">
        <v>0.96</v>
      </c>
      <c r="AC29">
        <v>28.9</v>
      </c>
      <c r="AD29">
        <v>0</v>
      </c>
      <c r="AE29">
        <v>0</v>
      </c>
      <c r="AF29">
        <v>185.44</v>
      </c>
      <c r="AG29">
        <v>0</v>
      </c>
      <c r="AH29">
        <v>66.23</v>
      </c>
      <c r="AI29">
        <v>0</v>
      </c>
      <c r="AJ29">
        <v>0.63</v>
      </c>
      <c r="AK29">
        <v>0</v>
      </c>
      <c r="AL29">
        <v>14.45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190.36</v>
      </c>
      <c r="AS29">
        <v>1.93</v>
      </c>
      <c r="AT29">
        <v>0</v>
      </c>
      <c r="AU29">
        <v>0</v>
      </c>
      <c r="AV29">
        <v>0</v>
      </c>
      <c r="AW29">
        <v>0.82</v>
      </c>
      <c r="AX29">
        <v>0.39</v>
      </c>
      <c r="AY29">
        <v>0.52</v>
      </c>
      <c r="AZ29">
        <v>0.93</v>
      </c>
      <c r="BA29">
        <v>0.92</v>
      </c>
      <c r="BB29">
        <v>1.01</v>
      </c>
      <c r="BC29">
        <v>0.82</v>
      </c>
      <c r="BD29">
        <v>0.61</v>
      </c>
      <c r="BE29">
        <v>0.61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25.95</v>
      </c>
      <c r="BN29">
        <v>67.430000000000007</v>
      </c>
      <c r="BO29">
        <v>0</v>
      </c>
      <c r="BP29">
        <v>0.87</v>
      </c>
      <c r="BQ29">
        <v>0.37</v>
      </c>
    </row>
    <row r="30" spans="1:69">
      <c r="A30" t="s">
        <v>270</v>
      </c>
      <c r="G30" t="s">
        <v>72</v>
      </c>
      <c r="H30" s="115">
        <v>349.18</v>
      </c>
      <c r="I30" s="88">
        <v>82.940000000000012</v>
      </c>
      <c r="J30" s="88">
        <v>207.06000000000003</v>
      </c>
      <c r="K30" s="88">
        <v>0.96</v>
      </c>
      <c r="L30" s="88">
        <v>1.93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2.89</v>
      </c>
      <c r="Y30">
        <v>13.2</v>
      </c>
      <c r="Z30">
        <v>4.05</v>
      </c>
      <c r="AA30">
        <v>28.56</v>
      </c>
      <c r="AB30">
        <v>0.96</v>
      </c>
      <c r="AC30">
        <v>28.9</v>
      </c>
      <c r="AD30">
        <v>0</v>
      </c>
      <c r="AE30">
        <v>0</v>
      </c>
      <c r="AF30">
        <v>185.44</v>
      </c>
      <c r="AG30">
        <v>0</v>
      </c>
      <c r="AH30">
        <v>66.23</v>
      </c>
      <c r="AI30">
        <v>0</v>
      </c>
      <c r="AJ30">
        <v>0.63</v>
      </c>
      <c r="AK30">
        <v>0</v>
      </c>
      <c r="AL30">
        <v>14.45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190.36</v>
      </c>
      <c r="AS30">
        <v>1.93</v>
      </c>
      <c r="AT30">
        <v>0</v>
      </c>
      <c r="AU30">
        <v>0</v>
      </c>
      <c r="AV30">
        <v>0</v>
      </c>
      <c r="AW30">
        <v>0.82</v>
      </c>
      <c r="AX30">
        <v>0.39</v>
      </c>
      <c r="AY30">
        <v>0.52</v>
      </c>
      <c r="AZ30">
        <v>0.93</v>
      </c>
      <c r="BA30">
        <v>0.92</v>
      </c>
      <c r="BB30">
        <v>1.01</v>
      </c>
      <c r="BC30">
        <v>0.82</v>
      </c>
      <c r="BD30">
        <v>0.61</v>
      </c>
      <c r="BE30">
        <v>0.61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25.95</v>
      </c>
      <c r="BN30">
        <v>67.430000000000007</v>
      </c>
      <c r="BO30">
        <v>0</v>
      </c>
      <c r="BP30">
        <v>3.12</v>
      </c>
      <c r="BQ30">
        <v>1.34</v>
      </c>
    </row>
    <row r="31" spans="1:69">
      <c r="A31" t="s">
        <v>280</v>
      </c>
      <c r="G31" t="s">
        <v>73</v>
      </c>
      <c r="H31" s="115">
        <v>348.71</v>
      </c>
      <c r="I31" s="88">
        <v>84.460000000000008</v>
      </c>
      <c r="J31" s="88">
        <v>207.06000000000003</v>
      </c>
      <c r="K31" s="88">
        <v>0.96</v>
      </c>
      <c r="L31" s="88">
        <v>8.67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2.89</v>
      </c>
      <c r="Y31">
        <v>13.2</v>
      </c>
      <c r="Z31">
        <v>0</v>
      </c>
      <c r="AA31">
        <v>28.56</v>
      </c>
      <c r="AB31">
        <v>0.96</v>
      </c>
      <c r="AC31">
        <v>28.9</v>
      </c>
      <c r="AD31">
        <v>0</v>
      </c>
      <c r="AE31">
        <v>0</v>
      </c>
      <c r="AF31">
        <v>185.44</v>
      </c>
      <c r="AG31">
        <v>0</v>
      </c>
      <c r="AH31">
        <v>66.23</v>
      </c>
      <c r="AI31">
        <v>0</v>
      </c>
      <c r="AJ31">
        <v>0.67</v>
      </c>
      <c r="AK31">
        <v>0</v>
      </c>
      <c r="AL31">
        <v>14.45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190.36</v>
      </c>
      <c r="AS31">
        <v>8.67</v>
      </c>
      <c r="AT31">
        <v>0</v>
      </c>
      <c r="AU31">
        <v>0</v>
      </c>
      <c r="AV31">
        <v>0</v>
      </c>
      <c r="AW31">
        <v>0.82</v>
      </c>
      <c r="AX31">
        <v>0.39</v>
      </c>
      <c r="AY31">
        <v>0.52</v>
      </c>
      <c r="AZ31">
        <v>0.93</v>
      </c>
      <c r="BA31">
        <v>0.95</v>
      </c>
      <c r="BB31">
        <v>1.01</v>
      </c>
      <c r="BC31">
        <v>0.87</v>
      </c>
      <c r="BD31">
        <v>0.61</v>
      </c>
      <c r="BE31">
        <v>0.61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25.95</v>
      </c>
      <c r="BN31">
        <v>67.430000000000007</v>
      </c>
      <c r="BO31">
        <v>0</v>
      </c>
      <c r="BP31">
        <v>6.61</v>
      </c>
      <c r="BQ31">
        <v>2.83</v>
      </c>
    </row>
    <row r="32" spans="1:69">
      <c r="A32" t="s">
        <v>281</v>
      </c>
      <c r="G32" t="s">
        <v>74</v>
      </c>
      <c r="H32" s="115">
        <v>352.84999999999997</v>
      </c>
      <c r="I32" s="88">
        <v>86.240000000000009</v>
      </c>
      <c r="J32" s="88">
        <v>207.06000000000003</v>
      </c>
      <c r="K32" s="88">
        <v>0.96</v>
      </c>
      <c r="L32" s="88">
        <v>8.67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2.89</v>
      </c>
      <c r="Y32">
        <v>13.2</v>
      </c>
      <c r="Z32">
        <v>0</v>
      </c>
      <c r="AA32">
        <v>28.56</v>
      </c>
      <c r="AB32">
        <v>0.96</v>
      </c>
      <c r="AC32">
        <v>28.9</v>
      </c>
      <c r="AD32">
        <v>0</v>
      </c>
      <c r="AE32">
        <v>0</v>
      </c>
      <c r="AF32">
        <v>185.44</v>
      </c>
      <c r="AG32">
        <v>0</v>
      </c>
      <c r="AH32">
        <v>66.23</v>
      </c>
      <c r="AI32">
        <v>0</v>
      </c>
      <c r="AJ32">
        <v>0.67</v>
      </c>
      <c r="AK32">
        <v>0</v>
      </c>
      <c r="AL32">
        <v>14.45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190.36</v>
      </c>
      <c r="AS32">
        <v>8.67</v>
      </c>
      <c r="AT32">
        <v>0</v>
      </c>
      <c r="AU32">
        <v>0</v>
      </c>
      <c r="AV32">
        <v>0</v>
      </c>
      <c r="AW32">
        <v>0.82</v>
      </c>
      <c r="AX32">
        <v>0.39</v>
      </c>
      <c r="AY32">
        <v>0.52</v>
      </c>
      <c r="AZ32">
        <v>0.93</v>
      </c>
      <c r="BA32">
        <v>0.95</v>
      </c>
      <c r="BB32">
        <v>1.01</v>
      </c>
      <c r="BC32">
        <v>0.87</v>
      </c>
      <c r="BD32">
        <v>0.61</v>
      </c>
      <c r="BE32">
        <v>0.61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25.95</v>
      </c>
      <c r="BN32">
        <v>67.430000000000007</v>
      </c>
      <c r="BO32">
        <v>0</v>
      </c>
      <c r="BP32">
        <v>10.75</v>
      </c>
      <c r="BQ32">
        <v>4.6100000000000003</v>
      </c>
    </row>
    <row r="33" spans="1:69">
      <c r="A33" t="s">
        <v>282</v>
      </c>
      <c r="G33" t="s">
        <v>75</v>
      </c>
      <c r="H33" s="115">
        <v>357.03999999999996</v>
      </c>
      <c r="I33" s="88">
        <v>88.030000000000015</v>
      </c>
      <c r="J33" s="88">
        <v>207.06000000000003</v>
      </c>
      <c r="K33" s="88">
        <v>0.96</v>
      </c>
      <c r="L33" s="88">
        <v>8.67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2.89</v>
      </c>
      <c r="Y33">
        <v>13.2</v>
      </c>
      <c r="Z33">
        <v>0</v>
      </c>
      <c r="AA33">
        <v>28.56</v>
      </c>
      <c r="AB33">
        <v>0.96</v>
      </c>
      <c r="AC33">
        <v>28.9</v>
      </c>
      <c r="AD33">
        <v>0</v>
      </c>
      <c r="AE33">
        <v>0</v>
      </c>
      <c r="AF33">
        <v>185.44</v>
      </c>
      <c r="AG33">
        <v>0</v>
      </c>
      <c r="AH33">
        <v>66.23</v>
      </c>
      <c r="AI33">
        <v>0</v>
      </c>
      <c r="AJ33">
        <v>0.67</v>
      </c>
      <c r="AK33">
        <v>0</v>
      </c>
      <c r="AL33">
        <v>14.45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190.36</v>
      </c>
      <c r="AS33">
        <v>8.67</v>
      </c>
      <c r="AT33">
        <v>0</v>
      </c>
      <c r="AU33">
        <v>0</v>
      </c>
      <c r="AV33">
        <v>0</v>
      </c>
      <c r="AW33">
        <v>0.82</v>
      </c>
      <c r="AX33">
        <v>0.39</v>
      </c>
      <c r="AY33">
        <v>0.52</v>
      </c>
      <c r="AZ33">
        <v>0.93</v>
      </c>
      <c r="BA33">
        <v>0.95</v>
      </c>
      <c r="BB33">
        <v>1.01</v>
      </c>
      <c r="BC33">
        <v>0.87</v>
      </c>
      <c r="BD33">
        <v>0.61</v>
      </c>
      <c r="BE33">
        <v>0.61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25.95</v>
      </c>
      <c r="BN33">
        <v>67.430000000000007</v>
      </c>
      <c r="BO33">
        <v>0</v>
      </c>
      <c r="BP33">
        <v>14.94</v>
      </c>
      <c r="BQ33">
        <v>6.4</v>
      </c>
    </row>
    <row r="34" spans="1:69">
      <c r="A34" t="s">
        <v>283</v>
      </c>
      <c r="G34" t="s">
        <v>76</v>
      </c>
      <c r="H34" s="115">
        <v>361.41999999999996</v>
      </c>
      <c r="I34" s="88">
        <v>89.910000000000011</v>
      </c>
      <c r="J34" s="88">
        <v>207.06000000000003</v>
      </c>
      <c r="K34" s="88">
        <v>0.96</v>
      </c>
      <c r="L34" s="88">
        <v>8.67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2.89</v>
      </c>
      <c r="Y34">
        <v>13.2</v>
      </c>
      <c r="Z34">
        <v>0</v>
      </c>
      <c r="AA34">
        <v>28.56</v>
      </c>
      <c r="AB34">
        <v>0.96</v>
      </c>
      <c r="AC34">
        <v>28.9</v>
      </c>
      <c r="AD34">
        <v>0</v>
      </c>
      <c r="AE34">
        <v>0</v>
      </c>
      <c r="AF34">
        <v>185.44</v>
      </c>
      <c r="AG34">
        <v>0</v>
      </c>
      <c r="AH34">
        <v>66.23</v>
      </c>
      <c r="AI34">
        <v>0</v>
      </c>
      <c r="AJ34">
        <v>0.67</v>
      </c>
      <c r="AK34">
        <v>0</v>
      </c>
      <c r="AL34">
        <v>14.45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190.36</v>
      </c>
      <c r="AS34">
        <v>8.67</v>
      </c>
      <c r="AT34">
        <v>0</v>
      </c>
      <c r="AU34">
        <v>0</v>
      </c>
      <c r="AV34">
        <v>0</v>
      </c>
      <c r="AW34">
        <v>0.82</v>
      </c>
      <c r="AX34">
        <v>0.39</v>
      </c>
      <c r="AY34">
        <v>0.52</v>
      </c>
      <c r="AZ34">
        <v>0.93</v>
      </c>
      <c r="BA34">
        <v>0.95</v>
      </c>
      <c r="BB34">
        <v>1.01</v>
      </c>
      <c r="BC34">
        <v>0.87</v>
      </c>
      <c r="BD34">
        <v>0.61</v>
      </c>
      <c r="BE34">
        <v>0.61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25.95</v>
      </c>
      <c r="BN34">
        <v>67.430000000000007</v>
      </c>
      <c r="BO34">
        <v>0</v>
      </c>
      <c r="BP34">
        <v>19.32</v>
      </c>
      <c r="BQ34">
        <v>8.2799999999999994</v>
      </c>
    </row>
    <row r="35" spans="1:69">
      <c r="A35" t="s">
        <v>298</v>
      </c>
      <c r="G35" t="s">
        <v>77</v>
      </c>
      <c r="H35" s="115">
        <v>366.17</v>
      </c>
      <c r="I35" s="88">
        <v>91.88000000000001</v>
      </c>
      <c r="J35" s="88">
        <v>207.06000000000003</v>
      </c>
      <c r="K35" s="88">
        <v>0.96</v>
      </c>
      <c r="L35" s="88">
        <v>8.67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2.89</v>
      </c>
      <c r="Y35">
        <v>13.2</v>
      </c>
      <c r="Z35">
        <v>0</v>
      </c>
      <c r="AA35">
        <v>28.56</v>
      </c>
      <c r="AB35">
        <v>0.96</v>
      </c>
      <c r="AC35">
        <v>28.9</v>
      </c>
      <c r="AD35">
        <v>0</v>
      </c>
      <c r="AE35">
        <v>0</v>
      </c>
      <c r="AF35">
        <v>185.44</v>
      </c>
      <c r="AG35">
        <v>0</v>
      </c>
      <c r="AH35">
        <v>66.23</v>
      </c>
      <c r="AI35">
        <v>0</v>
      </c>
      <c r="AJ35">
        <v>0.72</v>
      </c>
      <c r="AK35">
        <v>0</v>
      </c>
      <c r="AL35">
        <v>14.45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190.36</v>
      </c>
      <c r="AS35">
        <v>8.67</v>
      </c>
      <c r="AT35">
        <v>0</v>
      </c>
      <c r="AU35">
        <v>0</v>
      </c>
      <c r="AV35">
        <v>0</v>
      </c>
      <c r="AW35">
        <v>0.96</v>
      </c>
      <c r="AX35">
        <v>0.39</v>
      </c>
      <c r="AY35">
        <v>0.52</v>
      </c>
      <c r="AZ35">
        <v>0.93</v>
      </c>
      <c r="BA35">
        <v>0.95</v>
      </c>
      <c r="BB35">
        <v>1.01</v>
      </c>
      <c r="BC35">
        <v>0.87</v>
      </c>
      <c r="BD35">
        <v>0.61</v>
      </c>
      <c r="BE35">
        <v>0.57999999999999996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25.95</v>
      </c>
      <c r="BN35">
        <v>67.430000000000007</v>
      </c>
      <c r="BO35">
        <v>0</v>
      </c>
      <c r="BP35">
        <v>23.91</v>
      </c>
      <c r="BQ35">
        <v>10.25</v>
      </c>
    </row>
    <row r="36" spans="1:69">
      <c r="A36" t="s">
        <v>331</v>
      </c>
      <c r="G36" t="s">
        <v>78</v>
      </c>
      <c r="H36" s="115">
        <v>370.93</v>
      </c>
      <c r="I36" s="88">
        <v>93.920000000000016</v>
      </c>
      <c r="J36" s="88">
        <v>207.06000000000003</v>
      </c>
      <c r="K36" s="88">
        <v>0.96</v>
      </c>
      <c r="L36" s="88">
        <v>8.67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2.89</v>
      </c>
      <c r="Y36">
        <v>13.2</v>
      </c>
      <c r="Z36">
        <v>0</v>
      </c>
      <c r="AA36">
        <v>28.56</v>
      </c>
      <c r="AB36">
        <v>0.96</v>
      </c>
      <c r="AC36">
        <v>28.9</v>
      </c>
      <c r="AD36">
        <v>0</v>
      </c>
      <c r="AE36">
        <v>0</v>
      </c>
      <c r="AF36">
        <v>185.44</v>
      </c>
      <c r="AG36">
        <v>0</v>
      </c>
      <c r="AH36">
        <v>66.23</v>
      </c>
      <c r="AI36">
        <v>0</v>
      </c>
      <c r="AJ36">
        <v>0.72</v>
      </c>
      <c r="AK36">
        <v>0</v>
      </c>
      <c r="AL36">
        <v>14.45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190.36</v>
      </c>
      <c r="AS36">
        <v>8.67</v>
      </c>
      <c r="AT36">
        <v>0</v>
      </c>
      <c r="AU36">
        <v>0</v>
      </c>
      <c r="AV36">
        <v>0</v>
      </c>
      <c r="AW36">
        <v>0.96</v>
      </c>
      <c r="AX36">
        <v>0.39</v>
      </c>
      <c r="AY36">
        <v>0.52</v>
      </c>
      <c r="AZ36">
        <v>0.93</v>
      </c>
      <c r="BA36">
        <v>0.95</v>
      </c>
      <c r="BB36">
        <v>1.01</v>
      </c>
      <c r="BC36">
        <v>0.87</v>
      </c>
      <c r="BD36">
        <v>0.61</v>
      </c>
      <c r="BE36">
        <v>0.57999999999999996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25.95</v>
      </c>
      <c r="BN36">
        <v>67.430000000000007</v>
      </c>
      <c r="BO36">
        <v>0</v>
      </c>
      <c r="BP36">
        <v>28.67</v>
      </c>
      <c r="BQ36">
        <v>12.29</v>
      </c>
    </row>
    <row r="37" spans="1:69">
      <c r="A37" t="s">
        <v>332</v>
      </c>
      <c r="G37" t="s">
        <v>79</v>
      </c>
      <c r="H37" s="115">
        <v>375.99</v>
      </c>
      <c r="I37" s="88">
        <v>96.09</v>
      </c>
      <c r="J37" s="88">
        <v>207.06000000000003</v>
      </c>
      <c r="K37" s="88">
        <v>0.96</v>
      </c>
      <c r="L37" s="88">
        <v>8.67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2.89</v>
      </c>
      <c r="Y37">
        <v>13.2</v>
      </c>
      <c r="Z37">
        <v>0</v>
      </c>
      <c r="AA37">
        <v>28.56</v>
      </c>
      <c r="AB37">
        <v>0.96</v>
      </c>
      <c r="AC37">
        <v>28.9</v>
      </c>
      <c r="AD37">
        <v>0</v>
      </c>
      <c r="AE37">
        <v>0</v>
      </c>
      <c r="AF37">
        <v>185.44</v>
      </c>
      <c r="AG37">
        <v>0</v>
      </c>
      <c r="AH37">
        <v>66.23</v>
      </c>
      <c r="AI37">
        <v>0</v>
      </c>
      <c r="AJ37">
        <v>0.72</v>
      </c>
      <c r="AK37">
        <v>0</v>
      </c>
      <c r="AL37">
        <v>14.45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190.36</v>
      </c>
      <c r="AS37">
        <v>8.67</v>
      </c>
      <c r="AT37">
        <v>0</v>
      </c>
      <c r="AU37">
        <v>0</v>
      </c>
      <c r="AV37">
        <v>0</v>
      </c>
      <c r="AW37">
        <v>0.96</v>
      </c>
      <c r="AX37">
        <v>0.39</v>
      </c>
      <c r="AY37">
        <v>0.52</v>
      </c>
      <c r="AZ37">
        <v>0.93</v>
      </c>
      <c r="BA37">
        <v>0.95</v>
      </c>
      <c r="BB37">
        <v>1.01</v>
      </c>
      <c r="BC37">
        <v>0.87</v>
      </c>
      <c r="BD37">
        <v>0.61</v>
      </c>
      <c r="BE37">
        <v>0.57999999999999996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25.95</v>
      </c>
      <c r="BN37">
        <v>67.430000000000007</v>
      </c>
      <c r="BO37">
        <v>0</v>
      </c>
      <c r="BP37">
        <v>33.729999999999997</v>
      </c>
      <c r="BQ37">
        <v>14.46</v>
      </c>
    </row>
    <row r="38" spans="1:69">
      <c r="A38" t="s">
        <v>333</v>
      </c>
      <c r="G38" t="s">
        <v>80</v>
      </c>
      <c r="H38" s="115">
        <v>381.35</v>
      </c>
      <c r="I38" s="88">
        <v>98.38000000000001</v>
      </c>
      <c r="J38" s="88">
        <v>207.06000000000003</v>
      </c>
      <c r="K38" s="88">
        <v>0.96</v>
      </c>
      <c r="L38" s="88">
        <v>8.67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2.89</v>
      </c>
      <c r="Y38">
        <v>13.2</v>
      </c>
      <c r="Z38">
        <v>0</v>
      </c>
      <c r="AA38">
        <v>28.56</v>
      </c>
      <c r="AB38">
        <v>0.96</v>
      </c>
      <c r="AC38">
        <v>28.9</v>
      </c>
      <c r="AD38">
        <v>0</v>
      </c>
      <c r="AE38">
        <v>0</v>
      </c>
      <c r="AF38">
        <v>185.44</v>
      </c>
      <c r="AG38">
        <v>0</v>
      </c>
      <c r="AH38">
        <v>66.23</v>
      </c>
      <c r="AI38">
        <v>0</v>
      </c>
      <c r="AJ38">
        <v>0.72</v>
      </c>
      <c r="AK38">
        <v>0</v>
      </c>
      <c r="AL38">
        <v>14.45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190.36</v>
      </c>
      <c r="AS38">
        <v>8.67</v>
      </c>
      <c r="AT38">
        <v>0</v>
      </c>
      <c r="AU38">
        <v>0</v>
      </c>
      <c r="AV38">
        <v>0</v>
      </c>
      <c r="AW38">
        <v>0.96</v>
      </c>
      <c r="AX38">
        <v>0.39</v>
      </c>
      <c r="AY38">
        <v>0.52</v>
      </c>
      <c r="AZ38">
        <v>0.93</v>
      </c>
      <c r="BA38">
        <v>0.95</v>
      </c>
      <c r="BB38">
        <v>1.01</v>
      </c>
      <c r="BC38">
        <v>0.87</v>
      </c>
      <c r="BD38">
        <v>0.61</v>
      </c>
      <c r="BE38">
        <v>0.57999999999999996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25.95</v>
      </c>
      <c r="BN38">
        <v>67.430000000000007</v>
      </c>
      <c r="BO38">
        <v>0</v>
      </c>
      <c r="BP38">
        <v>39.090000000000003</v>
      </c>
      <c r="BQ38">
        <v>16.75</v>
      </c>
    </row>
    <row r="39" spans="1:69">
      <c r="A39" t="s">
        <v>334</v>
      </c>
      <c r="G39" t="s">
        <v>81</v>
      </c>
      <c r="H39" s="115">
        <v>386.11</v>
      </c>
      <c r="I39" s="88">
        <v>100.32000000000001</v>
      </c>
      <c r="J39" s="88">
        <v>207.06000000000003</v>
      </c>
      <c r="K39" s="88">
        <v>49.12</v>
      </c>
      <c r="L39" s="88">
        <v>8.67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2.89</v>
      </c>
      <c r="Y39">
        <v>13.2</v>
      </c>
      <c r="Z39">
        <v>0</v>
      </c>
      <c r="AA39">
        <v>28.56</v>
      </c>
      <c r="AB39">
        <v>0.96</v>
      </c>
      <c r="AC39">
        <v>28.9</v>
      </c>
      <c r="AD39">
        <v>0</v>
      </c>
      <c r="AE39">
        <v>0</v>
      </c>
      <c r="AF39">
        <v>185.44</v>
      </c>
      <c r="AG39">
        <v>0</v>
      </c>
      <c r="AH39">
        <v>66.23</v>
      </c>
      <c r="AI39">
        <v>0</v>
      </c>
      <c r="AJ39">
        <v>0.96</v>
      </c>
      <c r="AK39">
        <v>0</v>
      </c>
      <c r="AL39">
        <v>14.45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190.36</v>
      </c>
      <c r="AS39">
        <v>8.67</v>
      </c>
      <c r="AT39">
        <v>0</v>
      </c>
      <c r="AU39">
        <v>48.16</v>
      </c>
      <c r="AV39">
        <v>0</v>
      </c>
      <c r="AW39">
        <v>0.96</v>
      </c>
      <c r="AX39">
        <v>0.39</v>
      </c>
      <c r="AY39">
        <v>0.52</v>
      </c>
      <c r="AZ39">
        <v>0.93</v>
      </c>
      <c r="BA39">
        <v>0.95</v>
      </c>
      <c r="BB39">
        <v>1.01</v>
      </c>
      <c r="BC39">
        <v>0.87</v>
      </c>
      <c r="BD39">
        <v>0.61</v>
      </c>
      <c r="BE39">
        <v>0.57999999999999996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25.95</v>
      </c>
      <c r="BN39">
        <v>67.430000000000007</v>
      </c>
      <c r="BO39">
        <v>0</v>
      </c>
      <c r="BP39">
        <v>43.61</v>
      </c>
      <c r="BQ39">
        <v>18.690000000000001</v>
      </c>
    </row>
    <row r="40" spans="1:69">
      <c r="A40" t="s">
        <v>355</v>
      </c>
      <c r="G40" t="s">
        <v>82</v>
      </c>
      <c r="H40" s="115">
        <v>389.52</v>
      </c>
      <c r="I40" s="88">
        <v>101.78</v>
      </c>
      <c r="J40" s="88">
        <v>207.06000000000003</v>
      </c>
      <c r="K40" s="88">
        <v>49.12</v>
      </c>
      <c r="L40" s="88">
        <v>8.67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2.89</v>
      </c>
      <c r="Y40">
        <v>13.2</v>
      </c>
      <c r="Z40">
        <v>0</v>
      </c>
      <c r="AA40">
        <v>28.56</v>
      </c>
      <c r="AB40">
        <v>0.96</v>
      </c>
      <c r="AC40">
        <v>28.9</v>
      </c>
      <c r="AD40">
        <v>0</v>
      </c>
      <c r="AE40">
        <v>0</v>
      </c>
      <c r="AF40">
        <v>185.44</v>
      </c>
      <c r="AG40">
        <v>0</v>
      </c>
      <c r="AH40">
        <v>66.23</v>
      </c>
      <c r="AI40">
        <v>0</v>
      </c>
      <c r="AJ40">
        <v>0.96</v>
      </c>
      <c r="AK40">
        <v>0</v>
      </c>
      <c r="AL40">
        <v>14.45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190.36</v>
      </c>
      <c r="AS40">
        <v>8.67</v>
      </c>
      <c r="AT40">
        <v>0</v>
      </c>
      <c r="AU40">
        <v>48.16</v>
      </c>
      <c r="AV40">
        <v>0</v>
      </c>
      <c r="AW40">
        <v>0.96</v>
      </c>
      <c r="AX40">
        <v>0.39</v>
      </c>
      <c r="AY40">
        <v>0.52</v>
      </c>
      <c r="AZ40">
        <v>0.93</v>
      </c>
      <c r="BA40">
        <v>0.95</v>
      </c>
      <c r="BB40">
        <v>1.01</v>
      </c>
      <c r="BC40">
        <v>0.87</v>
      </c>
      <c r="BD40">
        <v>0.61</v>
      </c>
      <c r="BE40">
        <v>0.57999999999999996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25.95</v>
      </c>
      <c r="BN40">
        <v>67.430000000000007</v>
      </c>
      <c r="BO40">
        <v>0</v>
      </c>
      <c r="BP40">
        <v>47.02</v>
      </c>
      <c r="BQ40">
        <v>20.149999999999999</v>
      </c>
    </row>
    <row r="41" spans="1:69">
      <c r="A41" t="s">
        <v>356</v>
      </c>
      <c r="G41" t="s">
        <v>83</v>
      </c>
      <c r="H41" s="115">
        <v>394.3</v>
      </c>
      <c r="I41" s="88">
        <v>103.83000000000001</v>
      </c>
      <c r="J41" s="88">
        <v>207.06000000000003</v>
      </c>
      <c r="K41" s="88">
        <v>49.12</v>
      </c>
      <c r="L41" s="88">
        <v>8.67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2.89</v>
      </c>
      <c r="Y41">
        <v>13.2</v>
      </c>
      <c r="Z41">
        <v>0</v>
      </c>
      <c r="AA41">
        <v>28.56</v>
      </c>
      <c r="AB41">
        <v>0.96</v>
      </c>
      <c r="AC41">
        <v>28.9</v>
      </c>
      <c r="AD41">
        <v>0</v>
      </c>
      <c r="AE41">
        <v>0</v>
      </c>
      <c r="AF41">
        <v>185.44</v>
      </c>
      <c r="AG41">
        <v>0</v>
      </c>
      <c r="AH41">
        <v>66.23</v>
      </c>
      <c r="AI41">
        <v>0</v>
      </c>
      <c r="AJ41">
        <v>0.96</v>
      </c>
      <c r="AK41">
        <v>0</v>
      </c>
      <c r="AL41">
        <v>14.45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190.36</v>
      </c>
      <c r="AS41">
        <v>8.67</v>
      </c>
      <c r="AT41">
        <v>0</v>
      </c>
      <c r="AU41">
        <v>48.16</v>
      </c>
      <c r="AV41">
        <v>0</v>
      </c>
      <c r="AW41">
        <v>0.96</v>
      </c>
      <c r="AX41">
        <v>0.39</v>
      </c>
      <c r="AY41">
        <v>0.52</v>
      </c>
      <c r="AZ41">
        <v>0.93</v>
      </c>
      <c r="BA41">
        <v>0.95</v>
      </c>
      <c r="BB41">
        <v>1.01</v>
      </c>
      <c r="BC41">
        <v>0.87</v>
      </c>
      <c r="BD41">
        <v>0.61</v>
      </c>
      <c r="BE41">
        <v>0.57999999999999996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25.95</v>
      </c>
      <c r="BN41">
        <v>67.430000000000007</v>
      </c>
      <c r="BO41">
        <v>0</v>
      </c>
      <c r="BP41">
        <v>51.8</v>
      </c>
      <c r="BQ41">
        <v>22.2</v>
      </c>
    </row>
    <row r="42" spans="1:69">
      <c r="A42" t="s">
        <v>357</v>
      </c>
      <c r="G42" t="s">
        <v>84</v>
      </c>
      <c r="H42" s="115">
        <v>397.8</v>
      </c>
      <c r="I42" s="88">
        <v>105.33000000000001</v>
      </c>
      <c r="J42" s="88">
        <v>207.06000000000003</v>
      </c>
      <c r="K42" s="88">
        <v>49.12</v>
      </c>
      <c r="L42" s="88">
        <v>8.67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2.89</v>
      </c>
      <c r="Y42">
        <v>13.2</v>
      </c>
      <c r="Z42">
        <v>0</v>
      </c>
      <c r="AA42">
        <v>28.56</v>
      </c>
      <c r="AB42">
        <v>0.96</v>
      </c>
      <c r="AC42">
        <v>28.9</v>
      </c>
      <c r="AD42">
        <v>0</v>
      </c>
      <c r="AE42">
        <v>0</v>
      </c>
      <c r="AF42">
        <v>185.44</v>
      </c>
      <c r="AG42">
        <v>0</v>
      </c>
      <c r="AH42">
        <v>66.23</v>
      </c>
      <c r="AI42">
        <v>0</v>
      </c>
      <c r="AJ42">
        <v>0.96</v>
      </c>
      <c r="AK42">
        <v>0</v>
      </c>
      <c r="AL42">
        <v>14.45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190.36</v>
      </c>
      <c r="AS42">
        <v>8.67</v>
      </c>
      <c r="AT42">
        <v>0</v>
      </c>
      <c r="AU42">
        <v>48.16</v>
      </c>
      <c r="AV42">
        <v>0</v>
      </c>
      <c r="AW42">
        <v>0.96</v>
      </c>
      <c r="AX42">
        <v>0.39</v>
      </c>
      <c r="AY42">
        <v>0.52</v>
      </c>
      <c r="AZ42">
        <v>0.93</v>
      </c>
      <c r="BA42">
        <v>0.95</v>
      </c>
      <c r="BB42">
        <v>1.01</v>
      </c>
      <c r="BC42">
        <v>0.87</v>
      </c>
      <c r="BD42">
        <v>0.61</v>
      </c>
      <c r="BE42">
        <v>0.57999999999999996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25.95</v>
      </c>
      <c r="BN42">
        <v>67.430000000000007</v>
      </c>
      <c r="BO42">
        <v>0</v>
      </c>
      <c r="BP42">
        <v>55.3</v>
      </c>
      <c r="BQ42">
        <v>23.7</v>
      </c>
    </row>
    <row r="43" spans="1:69">
      <c r="A43" t="s">
        <v>363</v>
      </c>
      <c r="G43" t="s">
        <v>85</v>
      </c>
      <c r="H43" s="115">
        <v>403.4</v>
      </c>
      <c r="I43" s="88">
        <v>107.73000000000002</v>
      </c>
      <c r="J43" s="88">
        <v>207.06000000000003</v>
      </c>
      <c r="K43" s="88">
        <v>49.12</v>
      </c>
      <c r="L43" s="88">
        <v>1.93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2.89</v>
      </c>
      <c r="Y43">
        <v>13.2</v>
      </c>
      <c r="Z43">
        <v>0</v>
      </c>
      <c r="AA43">
        <v>28.56</v>
      </c>
      <c r="AB43">
        <v>0.96</v>
      </c>
      <c r="AC43">
        <v>28.9</v>
      </c>
      <c r="AD43">
        <v>0</v>
      </c>
      <c r="AE43">
        <v>0</v>
      </c>
      <c r="AF43">
        <v>185.44</v>
      </c>
      <c r="AG43">
        <v>0</v>
      </c>
      <c r="AH43">
        <v>66.23</v>
      </c>
      <c r="AI43">
        <v>0</v>
      </c>
      <c r="AJ43">
        <v>0.96</v>
      </c>
      <c r="AK43">
        <v>0</v>
      </c>
      <c r="AL43">
        <v>14.45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190.36</v>
      </c>
      <c r="AS43">
        <v>1.93</v>
      </c>
      <c r="AT43">
        <v>0</v>
      </c>
      <c r="AU43">
        <v>48.16</v>
      </c>
      <c r="AV43">
        <v>0</v>
      </c>
      <c r="AW43">
        <v>0.96</v>
      </c>
      <c r="AX43">
        <v>0.39</v>
      </c>
      <c r="AY43">
        <v>0.52</v>
      </c>
      <c r="AZ43">
        <v>0.93</v>
      </c>
      <c r="BA43">
        <v>0.95</v>
      </c>
      <c r="BB43">
        <v>1.01</v>
      </c>
      <c r="BC43">
        <v>0.87</v>
      </c>
      <c r="BD43">
        <v>0.61</v>
      </c>
      <c r="BE43">
        <v>0.57999999999999996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25.95</v>
      </c>
      <c r="BN43">
        <v>67.430000000000007</v>
      </c>
      <c r="BO43">
        <v>0</v>
      </c>
      <c r="BP43">
        <v>60.9</v>
      </c>
      <c r="BQ43">
        <v>26.1</v>
      </c>
    </row>
    <row r="44" spans="1:69">
      <c r="A44" t="s">
        <v>367</v>
      </c>
      <c r="G44" t="s">
        <v>86</v>
      </c>
      <c r="H44" s="115">
        <v>410.4</v>
      </c>
      <c r="I44" s="88">
        <v>110.73000000000002</v>
      </c>
      <c r="J44" s="88">
        <v>207.06000000000003</v>
      </c>
      <c r="K44" s="88">
        <v>49.12</v>
      </c>
      <c r="L44" s="88">
        <v>1.93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2.89</v>
      </c>
      <c r="Y44">
        <v>13.2</v>
      </c>
      <c r="Z44">
        <v>0</v>
      </c>
      <c r="AA44">
        <v>28.56</v>
      </c>
      <c r="AB44">
        <v>0.96</v>
      </c>
      <c r="AC44">
        <v>28.9</v>
      </c>
      <c r="AD44">
        <v>0</v>
      </c>
      <c r="AE44">
        <v>0</v>
      </c>
      <c r="AF44">
        <v>185.44</v>
      </c>
      <c r="AG44">
        <v>0</v>
      </c>
      <c r="AH44">
        <v>66.23</v>
      </c>
      <c r="AI44">
        <v>0</v>
      </c>
      <c r="AJ44">
        <v>0.96</v>
      </c>
      <c r="AK44">
        <v>0</v>
      </c>
      <c r="AL44">
        <v>14.45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190.36</v>
      </c>
      <c r="AS44">
        <v>1.93</v>
      </c>
      <c r="AT44">
        <v>0</v>
      </c>
      <c r="AU44">
        <v>48.16</v>
      </c>
      <c r="AV44">
        <v>0</v>
      </c>
      <c r="AW44">
        <v>0.96</v>
      </c>
      <c r="AX44">
        <v>0.39</v>
      </c>
      <c r="AY44">
        <v>0.52</v>
      </c>
      <c r="AZ44">
        <v>0.93</v>
      </c>
      <c r="BA44">
        <v>0.95</v>
      </c>
      <c r="BB44">
        <v>1.01</v>
      </c>
      <c r="BC44">
        <v>0.87</v>
      </c>
      <c r="BD44">
        <v>0.61</v>
      </c>
      <c r="BE44">
        <v>0.57999999999999996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25.95</v>
      </c>
      <c r="BN44">
        <v>67.430000000000007</v>
      </c>
      <c r="BO44">
        <v>0</v>
      </c>
      <c r="BP44">
        <v>67.900000000000006</v>
      </c>
      <c r="BQ44">
        <v>29.1</v>
      </c>
    </row>
    <row r="45" spans="1:69">
      <c r="A45" t="s">
        <v>390</v>
      </c>
      <c r="G45" t="s">
        <v>87</v>
      </c>
      <c r="H45" s="115">
        <v>413.9</v>
      </c>
      <c r="I45" s="88">
        <v>112.23000000000002</v>
      </c>
      <c r="J45" s="88">
        <v>207.06000000000003</v>
      </c>
      <c r="K45" s="88">
        <v>49.12</v>
      </c>
      <c r="L45" s="88">
        <v>1.93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2.89</v>
      </c>
      <c r="Y45">
        <v>13.2</v>
      </c>
      <c r="Z45">
        <v>0</v>
      </c>
      <c r="AA45">
        <v>28.56</v>
      </c>
      <c r="AB45">
        <v>0.96</v>
      </c>
      <c r="AC45">
        <v>28.9</v>
      </c>
      <c r="AD45">
        <v>0</v>
      </c>
      <c r="AE45">
        <v>0</v>
      </c>
      <c r="AF45">
        <v>185.44</v>
      </c>
      <c r="AG45">
        <v>0</v>
      </c>
      <c r="AH45">
        <v>66.23</v>
      </c>
      <c r="AI45">
        <v>0</v>
      </c>
      <c r="AJ45">
        <v>0.96</v>
      </c>
      <c r="AK45">
        <v>0</v>
      </c>
      <c r="AL45">
        <v>14.45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190.36</v>
      </c>
      <c r="AS45">
        <v>1.93</v>
      </c>
      <c r="AT45">
        <v>0</v>
      </c>
      <c r="AU45">
        <v>48.16</v>
      </c>
      <c r="AV45">
        <v>0</v>
      </c>
      <c r="AW45">
        <v>0.96</v>
      </c>
      <c r="AX45">
        <v>0.39</v>
      </c>
      <c r="AY45">
        <v>0.52</v>
      </c>
      <c r="AZ45">
        <v>0.93</v>
      </c>
      <c r="BA45">
        <v>0.95</v>
      </c>
      <c r="BB45">
        <v>1.01</v>
      </c>
      <c r="BC45">
        <v>0.87</v>
      </c>
      <c r="BD45">
        <v>0.61</v>
      </c>
      <c r="BE45">
        <v>0.57999999999999996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25.95</v>
      </c>
      <c r="BN45">
        <v>67.430000000000007</v>
      </c>
      <c r="BO45">
        <v>0</v>
      </c>
      <c r="BP45">
        <v>71.400000000000006</v>
      </c>
      <c r="BQ45">
        <v>30.6</v>
      </c>
    </row>
    <row r="46" spans="1:69">
      <c r="A46" t="s">
        <v>391</v>
      </c>
      <c r="G46" t="s">
        <v>88</v>
      </c>
      <c r="H46" s="115">
        <v>415.3</v>
      </c>
      <c r="I46" s="88">
        <v>112.83000000000001</v>
      </c>
      <c r="J46" s="88">
        <v>207.06000000000003</v>
      </c>
      <c r="K46" s="88">
        <v>49.12</v>
      </c>
      <c r="L46" s="88">
        <v>1.93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2.89</v>
      </c>
      <c r="Y46">
        <v>13.2</v>
      </c>
      <c r="Z46">
        <v>0</v>
      </c>
      <c r="AA46">
        <v>28.56</v>
      </c>
      <c r="AB46">
        <v>0.96</v>
      </c>
      <c r="AC46">
        <v>28.9</v>
      </c>
      <c r="AD46">
        <v>0</v>
      </c>
      <c r="AE46">
        <v>0</v>
      </c>
      <c r="AF46">
        <v>185.44</v>
      </c>
      <c r="AG46">
        <v>0</v>
      </c>
      <c r="AH46">
        <v>66.23</v>
      </c>
      <c r="AI46">
        <v>0</v>
      </c>
      <c r="AJ46">
        <v>0.96</v>
      </c>
      <c r="AK46">
        <v>0</v>
      </c>
      <c r="AL46">
        <v>14.45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190.36</v>
      </c>
      <c r="AS46">
        <v>1.93</v>
      </c>
      <c r="AT46">
        <v>0</v>
      </c>
      <c r="AU46">
        <v>48.16</v>
      </c>
      <c r="AV46">
        <v>0</v>
      </c>
      <c r="AW46">
        <v>0.96</v>
      </c>
      <c r="AX46">
        <v>0.39</v>
      </c>
      <c r="AY46">
        <v>0.52</v>
      </c>
      <c r="AZ46">
        <v>0.93</v>
      </c>
      <c r="BA46">
        <v>0.95</v>
      </c>
      <c r="BB46">
        <v>1.01</v>
      </c>
      <c r="BC46">
        <v>0.87</v>
      </c>
      <c r="BD46">
        <v>0.61</v>
      </c>
      <c r="BE46">
        <v>0.57999999999999996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25.95</v>
      </c>
      <c r="BN46">
        <v>67.430000000000007</v>
      </c>
      <c r="BO46">
        <v>0</v>
      </c>
      <c r="BP46">
        <v>72.8</v>
      </c>
      <c r="BQ46">
        <v>31.2</v>
      </c>
    </row>
    <row r="47" spans="1:69">
      <c r="A47" t="s">
        <v>395</v>
      </c>
      <c r="G47" t="s">
        <v>89</v>
      </c>
      <c r="H47" s="115">
        <v>415.3</v>
      </c>
      <c r="I47" s="88">
        <v>112.83000000000001</v>
      </c>
      <c r="J47" s="88">
        <v>207.06000000000003</v>
      </c>
      <c r="K47" s="88">
        <v>49.12</v>
      </c>
      <c r="L47" s="88">
        <v>1.93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2.89</v>
      </c>
      <c r="Y47">
        <v>13.2</v>
      </c>
      <c r="Z47">
        <v>0</v>
      </c>
      <c r="AA47">
        <v>28.56</v>
      </c>
      <c r="AB47">
        <v>0.96</v>
      </c>
      <c r="AC47">
        <v>28.9</v>
      </c>
      <c r="AD47">
        <v>0</v>
      </c>
      <c r="AE47">
        <v>0</v>
      </c>
      <c r="AF47">
        <v>185.44</v>
      </c>
      <c r="AG47">
        <v>0</v>
      </c>
      <c r="AH47">
        <v>66.23</v>
      </c>
      <c r="AI47">
        <v>0</v>
      </c>
      <c r="AJ47">
        <v>0.96</v>
      </c>
      <c r="AK47">
        <v>0</v>
      </c>
      <c r="AL47">
        <v>14.45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190.36</v>
      </c>
      <c r="AS47">
        <v>1.93</v>
      </c>
      <c r="AT47">
        <v>0</v>
      </c>
      <c r="AU47">
        <v>48.16</v>
      </c>
      <c r="AV47">
        <v>0</v>
      </c>
      <c r="AW47">
        <v>0.96</v>
      </c>
      <c r="AX47">
        <v>0.39</v>
      </c>
      <c r="AY47">
        <v>0.52</v>
      </c>
      <c r="AZ47">
        <v>0.93</v>
      </c>
      <c r="BA47">
        <v>0.95</v>
      </c>
      <c r="BB47">
        <v>1.01</v>
      </c>
      <c r="BC47">
        <v>0.87</v>
      </c>
      <c r="BD47">
        <v>0.61</v>
      </c>
      <c r="BE47">
        <v>0.57999999999999996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25.95</v>
      </c>
      <c r="BN47">
        <v>67.430000000000007</v>
      </c>
      <c r="BO47">
        <v>0</v>
      </c>
      <c r="BP47">
        <v>72.8</v>
      </c>
      <c r="BQ47">
        <v>31.2</v>
      </c>
    </row>
    <row r="48" spans="1:69">
      <c r="A48" t="s">
        <v>399</v>
      </c>
      <c r="G48" t="s">
        <v>90</v>
      </c>
      <c r="H48" s="115">
        <v>415.3</v>
      </c>
      <c r="I48" s="88">
        <v>112.83000000000001</v>
      </c>
      <c r="J48" s="88">
        <v>207.06000000000003</v>
      </c>
      <c r="K48" s="88">
        <v>49.12</v>
      </c>
      <c r="L48" s="88">
        <v>1.93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2.89</v>
      </c>
      <c r="Y48">
        <v>13.2</v>
      </c>
      <c r="Z48">
        <v>0</v>
      </c>
      <c r="AA48">
        <v>28.56</v>
      </c>
      <c r="AB48">
        <v>0.96</v>
      </c>
      <c r="AC48">
        <v>28.9</v>
      </c>
      <c r="AD48">
        <v>0</v>
      </c>
      <c r="AE48">
        <v>0</v>
      </c>
      <c r="AF48">
        <v>185.44</v>
      </c>
      <c r="AG48">
        <v>0</v>
      </c>
      <c r="AH48">
        <v>66.23</v>
      </c>
      <c r="AI48">
        <v>0</v>
      </c>
      <c r="AJ48">
        <v>0.96</v>
      </c>
      <c r="AK48">
        <v>0</v>
      </c>
      <c r="AL48">
        <v>14.45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190.36</v>
      </c>
      <c r="AS48">
        <v>1.93</v>
      </c>
      <c r="AT48">
        <v>0</v>
      </c>
      <c r="AU48">
        <v>48.16</v>
      </c>
      <c r="AV48">
        <v>0</v>
      </c>
      <c r="AW48">
        <v>0.96</v>
      </c>
      <c r="AX48">
        <v>0.39</v>
      </c>
      <c r="AY48">
        <v>0.52</v>
      </c>
      <c r="AZ48">
        <v>0.93</v>
      </c>
      <c r="BA48">
        <v>0.95</v>
      </c>
      <c r="BB48">
        <v>1.01</v>
      </c>
      <c r="BC48">
        <v>0.87</v>
      </c>
      <c r="BD48">
        <v>0.61</v>
      </c>
      <c r="BE48">
        <v>0.57999999999999996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25.95</v>
      </c>
      <c r="BN48">
        <v>67.430000000000007</v>
      </c>
      <c r="BO48">
        <v>0</v>
      </c>
      <c r="BP48">
        <v>72.8</v>
      </c>
      <c r="BQ48">
        <v>31.2</v>
      </c>
    </row>
    <row r="49" spans="1:69">
      <c r="A49" t="s">
        <v>400</v>
      </c>
      <c r="G49" t="s">
        <v>91</v>
      </c>
      <c r="H49" s="115">
        <v>415.3</v>
      </c>
      <c r="I49" s="88">
        <v>112.83000000000001</v>
      </c>
      <c r="J49" s="88">
        <v>207.06000000000003</v>
      </c>
      <c r="K49" s="88">
        <v>49.12</v>
      </c>
      <c r="L49" s="88">
        <v>1.93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2.89</v>
      </c>
      <c r="Y49">
        <v>13.2</v>
      </c>
      <c r="Z49">
        <v>0</v>
      </c>
      <c r="AA49">
        <v>28.56</v>
      </c>
      <c r="AB49">
        <v>0.96</v>
      </c>
      <c r="AC49">
        <v>28.9</v>
      </c>
      <c r="AD49">
        <v>0</v>
      </c>
      <c r="AE49">
        <v>0</v>
      </c>
      <c r="AF49">
        <v>185.44</v>
      </c>
      <c r="AG49">
        <v>0</v>
      </c>
      <c r="AH49">
        <v>66.23</v>
      </c>
      <c r="AI49">
        <v>0</v>
      </c>
      <c r="AJ49">
        <v>0.96</v>
      </c>
      <c r="AK49">
        <v>0</v>
      </c>
      <c r="AL49">
        <v>14.45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190.36</v>
      </c>
      <c r="AS49">
        <v>1.93</v>
      </c>
      <c r="AT49">
        <v>0</v>
      </c>
      <c r="AU49">
        <v>48.16</v>
      </c>
      <c r="AV49">
        <v>0</v>
      </c>
      <c r="AW49">
        <v>0.96</v>
      </c>
      <c r="AX49">
        <v>0.39</v>
      </c>
      <c r="AY49">
        <v>0.52</v>
      </c>
      <c r="AZ49">
        <v>0.93</v>
      </c>
      <c r="BA49">
        <v>0.95</v>
      </c>
      <c r="BB49">
        <v>1.01</v>
      </c>
      <c r="BC49">
        <v>0.87</v>
      </c>
      <c r="BD49">
        <v>0.61</v>
      </c>
      <c r="BE49">
        <v>0.57999999999999996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25.95</v>
      </c>
      <c r="BN49">
        <v>67.430000000000007</v>
      </c>
      <c r="BO49">
        <v>0</v>
      </c>
      <c r="BP49">
        <v>72.8</v>
      </c>
      <c r="BQ49">
        <v>31.2</v>
      </c>
    </row>
    <row r="50" spans="1:69">
      <c r="A50" t="s">
        <v>401</v>
      </c>
      <c r="G50" t="s">
        <v>92</v>
      </c>
      <c r="H50" s="115">
        <v>415.3</v>
      </c>
      <c r="I50" s="88">
        <v>112.83000000000001</v>
      </c>
      <c r="J50" s="88">
        <v>207.06000000000003</v>
      </c>
      <c r="K50" s="88">
        <v>49.12</v>
      </c>
      <c r="L50" s="88">
        <v>1.93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2.89</v>
      </c>
      <c r="Y50">
        <v>13.2</v>
      </c>
      <c r="Z50">
        <v>0</v>
      </c>
      <c r="AA50">
        <v>28.56</v>
      </c>
      <c r="AB50">
        <v>0.96</v>
      </c>
      <c r="AC50">
        <v>28.9</v>
      </c>
      <c r="AD50">
        <v>0</v>
      </c>
      <c r="AE50">
        <v>0</v>
      </c>
      <c r="AF50">
        <v>185.44</v>
      </c>
      <c r="AG50">
        <v>0</v>
      </c>
      <c r="AH50">
        <v>66.23</v>
      </c>
      <c r="AI50">
        <v>0</v>
      </c>
      <c r="AJ50">
        <v>0.96</v>
      </c>
      <c r="AK50">
        <v>0</v>
      </c>
      <c r="AL50">
        <v>14.45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190.36</v>
      </c>
      <c r="AS50">
        <v>1.93</v>
      </c>
      <c r="AT50">
        <v>0</v>
      </c>
      <c r="AU50">
        <v>48.16</v>
      </c>
      <c r="AV50">
        <v>0</v>
      </c>
      <c r="AW50">
        <v>0.96</v>
      </c>
      <c r="AX50">
        <v>0.39</v>
      </c>
      <c r="AY50">
        <v>0.52</v>
      </c>
      <c r="AZ50">
        <v>0.93</v>
      </c>
      <c r="BA50">
        <v>0.95</v>
      </c>
      <c r="BB50">
        <v>1.01</v>
      </c>
      <c r="BC50">
        <v>0.87</v>
      </c>
      <c r="BD50">
        <v>0.61</v>
      </c>
      <c r="BE50">
        <v>0.57999999999999996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25.95</v>
      </c>
      <c r="BN50">
        <v>67.430000000000007</v>
      </c>
      <c r="BO50">
        <v>0</v>
      </c>
      <c r="BP50">
        <v>72.8</v>
      </c>
      <c r="BQ50">
        <v>31.2</v>
      </c>
    </row>
    <row r="51" spans="1:69">
      <c r="A51" t="s">
        <v>403</v>
      </c>
      <c r="G51" t="s">
        <v>93</v>
      </c>
      <c r="H51" s="115">
        <v>415.3</v>
      </c>
      <c r="I51" s="88">
        <v>112.83000000000001</v>
      </c>
      <c r="J51" s="88">
        <v>207.06000000000003</v>
      </c>
      <c r="K51" s="88">
        <v>49.12</v>
      </c>
      <c r="L51" s="88">
        <v>1.93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2.89</v>
      </c>
      <c r="Y51">
        <v>13.2</v>
      </c>
      <c r="Z51">
        <v>0</v>
      </c>
      <c r="AA51">
        <v>28.56</v>
      </c>
      <c r="AB51">
        <v>0.96</v>
      </c>
      <c r="AC51">
        <v>28.9</v>
      </c>
      <c r="AD51">
        <v>0</v>
      </c>
      <c r="AE51">
        <v>0</v>
      </c>
      <c r="AF51">
        <v>185.44</v>
      </c>
      <c r="AG51">
        <v>0</v>
      </c>
      <c r="AH51">
        <v>66.23</v>
      </c>
      <c r="AI51">
        <v>0</v>
      </c>
      <c r="AJ51">
        <v>0.96</v>
      </c>
      <c r="AK51">
        <v>0</v>
      </c>
      <c r="AL51">
        <v>14.45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190.36</v>
      </c>
      <c r="AS51">
        <v>1.93</v>
      </c>
      <c r="AT51">
        <v>0</v>
      </c>
      <c r="AU51">
        <v>48.16</v>
      </c>
      <c r="AV51">
        <v>0</v>
      </c>
      <c r="AW51">
        <v>0.96</v>
      </c>
      <c r="AX51">
        <v>0.39</v>
      </c>
      <c r="AY51">
        <v>0.52</v>
      </c>
      <c r="AZ51">
        <v>0.93</v>
      </c>
      <c r="BA51">
        <v>0.95</v>
      </c>
      <c r="BB51">
        <v>1.01</v>
      </c>
      <c r="BC51">
        <v>0.87</v>
      </c>
      <c r="BD51">
        <v>0.61</v>
      </c>
      <c r="BE51">
        <v>0.57999999999999996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25.95</v>
      </c>
      <c r="BN51">
        <v>67.430000000000007</v>
      </c>
      <c r="BO51">
        <v>0</v>
      </c>
      <c r="BP51">
        <v>72.8</v>
      </c>
      <c r="BQ51">
        <v>31.2</v>
      </c>
    </row>
    <row r="52" spans="1:69">
      <c r="A52" t="s">
        <v>404</v>
      </c>
      <c r="G52" t="s">
        <v>94</v>
      </c>
      <c r="H52" s="115">
        <v>415.3</v>
      </c>
      <c r="I52" s="88">
        <v>112.83000000000001</v>
      </c>
      <c r="J52" s="88">
        <v>207.06000000000003</v>
      </c>
      <c r="K52" s="88">
        <v>49.12</v>
      </c>
      <c r="L52" s="88">
        <v>1.93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2.89</v>
      </c>
      <c r="Y52">
        <v>13.2</v>
      </c>
      <c r="Z52">
        <v>0</v>
      </c>
      <c r="AA52">
        <v>28.56</v>
      </c>
      <c r="AB52">
        <v>0.96</v>
      </c>
      <c r="AC52">
        <v>28.9</v>
      </c>
      <c r="AD52">
        <v>0</v>
      </c>
      <c r="AE52">
        <v>0</v>
      </c>
      <c r="AF52">
        <v>185.44</v>
      </c>
      <c r="AG52">
        <v>0</v>
      </c>
      <c r="AH52">
        <v>66.23</v>
      </c>
      <c r="AI52">
        <v>0</v>
      </c>
      <c r="AJ52">
        <v>0.96</v>
      </c>
      <c r="AK52">
        <v>0</v>
      </c>
      <c r="AL52">
        <v>14.45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190.36</v>
      </c>
      <c r="AS52">
        <v>1.93</v>
      </c>
      <c r="AT52">
        <v>0</v>
      </c>
      <c r="AU52">
        <v>48.16</v>
      </c>
      <c r="AV52">
        <v>0</v>
      </c>
      <c r="AW52">
        <v>0.96</v>
      </c>
      <c r="AX52">
        <v>0.39</v>
      </c>
      <c r="AY52">
        <v>0.52</v>
      </c>
      <c r="AZ52">
        <v>0.93</v>
      </c>
      <c r="BA52">
        <v>0.95</v>
      </c>
      <c r="BB52">
        <v>1.01</v>
      </c>
      <c r="BC52">
        <v>0.87</v>
      </c>
      <c r="BD52">
        <v>0.61</v>
      </c>
      <c r="BE52">
        <v>0.57999999999999996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25.95</v>
      </c>
      <c r="BN52">
        <v>67.430000000000007</v>
      </c>
      <c r="BO52">
        <v>0</v>
      </c>
      <c r="BP52">
        <v>72.8</v>
      </c>
      <c r="BQ52">
        <v>31.2</v>
      </c>
    </row>
    <row r="53" spans="1:69">
      <c r="A53" t="s">
        <v>527</v>
      </c>
      <c r="G53" t="s">
        <v>95</v>
      </c>
      <c r="H53" s="115">
        <v>415.3</v>
      </c>
      <c r="I53" s="88">
        <v>112.83000000000001</v>
      </c>
      <c r="J53" s="88">
        <v>207.06000000000003</v>
      </c>
      <c r="K53" s="88">
        <v>49.12</v>
      </c>
      <c r="L53" s="88">
        <v>1.93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2.89</v>
      </c>
      <c r="Y53">
        <v>13.2</v>
      </c>
      <c r="Z53">
        <v>0</v>
      </c>
      <c r="AA53">
        <v>28.56</v>
      </c>
      <c r="AB53">
        <v>0.96</v>
      </c>
      <c r="AC53">
        <v>28.9</v>
      </c>
      <c r="AD53">
        <v>0</v>
      </c>
      <c r="AE53">
        <v>0</v>
      </c>
      <c r="AF53">
        <v>185.44</v>
      </c>
      <c r="AG53">
        <v>0</v>
      </c>
      <c r="AH53">
        <v>66.23</v>
      </c>
      <c r="AI53">
        <v>0</v>
      </c>
      <c r="AJ53">
        <v>0.96</v>
      </c>
      <c r="AK53">
        <v>0</v>
      </c>
      <c r="AL53">
        <v>14.45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190.36</v>
      </c>
      <c r="AS53">
        <v>1.93</v>
      </c>
      <c r="AT53">
        <v>0</v>
      </c>
      <c r="AU53">
        <v>48.16</v>
      </c>
      <c r="AV53">
        <v>0</v>
      </c>
      <c r="AW53">
        <v>0.96</v>
      </c>
      <c r="AX53">
        <v>0.39</v>
      </c>
      <c r="AY53">
        <v>0.52</v>
      </c>
      <c r="AZ53">
        <v>0.93</v>
      </c>
      <c r="BA53">
        <v>0.95</v>
      </c>
      <c r="BB53">
        <v>1.01</v>
      </c>
      <c r="BC53">
        <v>0.87</v>
      </c>
      <c r="BD53">
        <v>0.61</v>
      </c>
      <c r="BE53">
        <v>0.57999999999999996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25.95</v>
      </c>
      <c r="BN53">
        <v>67.430000000000007</v>
      </c>
      <c r="BO53">
        <v>0</v>
      </c>
      <c r="BP53">
        <v>72.8</v>
      </c>
      <c r="BQ53">
        <v>31.2</v>
      </c>
    </row>
    <row r="54" spans="1:69">
      <c r="A54" t="s">
        <v>526</v>
      </c>
      <c r="G54" t="s">
        <v>96</v>
      </c>
      <c r="H54" s="115">
        <v>415.3</v>
      </c>
      <c r="I54" s="88">
        <v>112.83000000000001</v>
      </c>
      <c r="J54" s="88">
        <v>207.06000000000003</v>
      </c>
      <c r="K54" s="88">
        <v>49.12</v>
      </c>
      <c r="L54" s="88">
        <v>1.93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2.89</v>
      </c>
      <c r="Y54">
        <v>13.2</v>
      </c>
      <c r="Z54">
        <v>0</v>
      </c>
      <c r="AA54">
        <v>28.56</v>
      </c>
      <c r="AB54">
        <v>0.96</v>
      </c>
      <c r="AC54">
        <v>28.9</v>
      </c>
      <c r="AD54">
        <v>0</v>
      </c>
      <c r="AE54">
        <v>0</v>
      </c>
      <c r="AF54">
        <v>185.44</v>
      </c>
      <c r="AG54">
        <v>0</v>
      </c>
      <c r="AH54">
        <v>66.23</v>
      </c>
      <c r="AI54">
        <v>0</v>
      </c>
      <c r="AJ54">
        <v>0.96</v>
      </c>
      <c r="AK54">
        <v>0</v>
      </c>
      <c r="AL54">
        <v>14.45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190.36</v>
      </c>
      <c r="AS54">
        <v>1.93</v>
      </c>
      <c r="AT54">
        <v>0</v>
      </c>
      <c r="AU54">
        <v>48.16</v>
      </c>
      <c r="AV54">
        <v>0</v>
      </c>
      <c r="AW54">
        <v>0.96</v>
      </c>
      <c r="AX54">
        <v>0.39</v>
      </c>
      <c r="AY54">
        <v>0.52</v>
      </c>
      <c r="AZ54">
        <v>0.93</v>
      </c>
      <c r="BA54">
        <v>0.95</v>
      </c>
      <c r="BB54">
        <v>1.01</v>
      </c>
      <c r="BC54">
        <v>0.87</v>
      </c>
      <c r="BD54">
        <v>0.61</v>
      </c>
      <c r="BE54">
        <v>0.57999999999999996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25.95</v>
      </c>
      <c r="BN54">
        <v>67.430000000000007</v>
      </c>
      <c r="BO54">
        <v>0</v>
      </c>
      <c r="BP54">
        <v>72.8</v>
      </c>
      <c r="BQ54">
        <v>31.2</v>
      </c>
    </row>
    <row r="55" spans="1:69">
      <c r="G55" t="s">
        <v>97</v>
      </c>
      <c r="H55" s="115">
        <v>415.3</v>
      </c>
      <c r="I55" s="88">
        <v>112.83000000000001</v>
      </c>
      <c r="J55" s="88">
        <v>207.06000000000003</v>
      </c>
      <c r="K55" s="88">
        <v>49.12</v>
      </c>
      <c r="L55" s="88">
        <v>1.93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2.89</v>
      </c>
      <c r="Y55">
        <v>13.2</v>
      </c>
      <c r="Z55">
        <v>0</v>
      </c>
      <c r="AA55">
        <v>28.56</v>
      </c>
      <c r="AB55">
        <v>0.96</v>
      </c>
      <c r="AC55">
        <v>28.9</v>
      </c>
      <c r="AD55">
        <v>0</v>
      </c>
      <c r="AE55">
        <v>0</v>
      </c>
      <c r="AF55">
        <v>185.44</v>
      </c>
      <c r="AG55">
        <v>0</v>
      </c>
      <c r="AH55">
        <v>66.23</v>
      </c>
      <c r="AI55">
        <v>0</v>
      </c>
      <c r="AJ55">
        <v>0.96</v>
      </c>
      <c r="AK55">
        <v>0</v>
      </c>
      <c r="AL55">
        <v>14.45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190.36</v>
      </c>
      <c r="AS55">
        <v>1.93</v>
      </c>
      <c r="AT55">
        <v>0</v>
      </c>
      <c r="AU55">
        <v>48.16</v>
      </c>
      <c r="AV55">
        <v>0</v>
      </c>
      <c r="AW55">
        <v>0.96</v>
      </c>
      <c r="AX55">
        <v>0.39</v>
      </c>
      <c r="AY55">
        <v>0.52</v>
      </c>
      <c r="AZ55">
        <v>0.93</v>
      </c>
      <c r="BA55">
        <v>0.95</v>
      </c>
      <c r="BB55">
        <v>1.01</v>
      </c>
      <c r="BC55">
        <v>0.87</v>
      </c>
      <c r="BD55">
        <v>0.61</v>
      </c>
      <c r="BE55">
        <v>0.57999999999999996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25.95</v>
      </c>
      <c r="BN55">
        <v>67.430000000000007</v>
      </c>
      <c r="BO55">
        <v>0</v>
      </c>
      <c r="BP55">
        <v>72.8</v>
      </c>
      <c r="BQ55">
        <v>31.2</v>
      </c>
    </row>
    <row r="56" spans="1:69">
      <c r="G56" t="s">
        <v>98</v>
      </c>
      <c r="H56" s="115">
        <v>415.3</v>
      </c>
      <c r="I56" s="88">
        <v>112.83000000000001</v>
      </c>
      <c r="J56" s="88">
        <v>207.06000000000003</v>
      </c>
      <c r="K56" s="88">
        <v>49.12</v>
      </c>
      <c r="L56" s="88">
        <v>1.93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2.89</v>
      </c>
      <c r="Y56">
        <v>13.2</v>
      </c>
      <c r="Z56">
        <v>0</v>
      </c>
      <c r="AA56">
        <v>28.56</v>
      </c>
      <c r="AB56">
        <v>0.96</v>
      </c>
      <c r="AC56">
        <v>28.9</v>
      </c>
      <c r="AD56">
        <v>0</v>
      </c>
      <c r="AE56">
        <v>0</v>
      </c>
      <c r="AF56">
        <v>185.44</v>
      </c>
      <c r="AG56">
        <v>0</v>
      </c>
      <c r="AH56">
        <v>66.23</v>
      </c>
      <c r="AI56">
        <v>0</v>
      </c>
      <c r="AJ56">
        <v>0.96</v>
      </c>
      <c r="AK56">
        <v>0</v>
      </c>
      <c r="AL56">
        <v>14.45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190.36</v>
      </c>
      <c r="AS56">
        <v>1.93</v>
      </c>
      <c r="AT56">
        <v>0</v>
      </c>
      <c r="AU56">
        <v>48.16</v>
      </c>
      <c r="AV56">
        <v>0</v>
      </c>
      <c r="AW56">
        <v>0.96</v>
      </c>
      <c r="AX56">
        <v>0.39</v>
      </c>
      <c r="AY56">
        <v>0.52</v>
      </c>
      <c r="AZ56">
        <v>0.93</v>
      </c>
      <c r="BA56">
        <v>0.95</v>
      </c>
      <c r="BB56">
        <v>1.01</v>
      </c>
      <c r="BC56">
        <v>0.87</v>
      </c>
      <c r="BD56">
        <v>0.61</v>
      </c>
      <c r="BE56">
        <v>0.57999999999999996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25.95</v>
      </c>
      <c r="BN56">
        <v>67.430000000000007</v>
      </c>
      <c r="BO56">
        <v>0</v>
      </c>
      <c r="BP56">
        <v>72.8</v>
      </c>
      <c r="BQ56">
        <v>31.2</v>
      </c>
    </row>
    <row r="57" spans="1:69">
      <c r="G57" t="s">
        <v>99</v>
      </c>
      <c r="H57" s="115">
        <v>415.3</v>
      </c>
      <c r="I57" s="88">
        <v>112.83000000000001</v>
      </c>
      <c r="J57" s="88">
        <v>207.06000000000003</v>
      </c>
      <c r="K57" s="88">
        <v>49.12</v>
      </c>
      <c r="L57" s="88">
        <v>1.93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2.89</v>
      </c>
      <c r="Y57">
        <v>13.2</v>
      </c>
      <c r="Z57">
        <v>0</v>
      </c>
      <c r="AA57">
        <v>28.56</v>
      </c>
      <c r="AB57">
        <v>0.96</v>
      </c>
      <c r="AC57">
        <v>28.9</v>
      </c>
      <c r="AD57">
        <v>0</v>
      </c>
      <c r="AE57">
        <v>0</v>
      </c>
      <c r="AF57">
        <v>185.44</v>
      </c>
      <c r="AG57">
        <v>0</v>
      </c>
      <c r="AH57">
        <v>66.23</v>
      </c>
      <c r="AI57">
        <v>0</v>
      </c>
      <c r="AJ57">
        <v>0.96</v>
      </c>
      <c r="AK57">
        <v>0</v>
      </c>
      <c r="AL57">
        <v>14.45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190.36</v>
      </c>
      <c r="AS57">
        <v>1.93</v>
      </c>
      <c r="AT57">
        <v>0</v>
      </c>
      <c r="AU57">
        <v>48.16</v>
      </c>
      <c r="AV57">
        <v>0</v>
      </c>
      <c r="AW57">
        <v>0.96</v>
      </c>
      <c r="AX57">
        <v>0.39</v>
      </c>
      <c r="AY57">
        <v>0.52</v>
      </c>
      <c r="AZ57">
        <v>0.93</v>
      </c>
      <c r="BA57">
        <v>0.95</v>
      </c>
      <c r="BB57">
        <v>1.01</v>
      </c>
      <c r="BC57">
        <v>0.87</v>
      </c>
      <c r="BD57">
        <v>0.61</v>
      </c>
      <c r="BE57">
        <v>0.57999999999999996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25.95</v>
      </c>
      <c r="BN57">
        <v>67.430000000000007</v>
      </c>
      <c r="BO57">
        <v>0</v>
      </c>
      <c r="BP57">
        <v>72.8</v>
      </c>
      <c r="BQ57">
        <v>31.2</v>
      </c>
    </row>
    <row r="58" spans="1:69">
      <c r="G58" t="s">
        <v>100</v>
      </c>
      <c r="H58" s="115">
        <v>415.3</v>
      </c>
      <c r="I58" s="88">
        <v>112.83000000000001</v>
      </c>
      <c r="J58" s="88">
        <v>207.06000000000003</v>
      </c>
      <c r="K58" s="88">
        <v>49.12</v>
      </c>
      <c r="L58" s="88">
        <v>1.93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2.89</v>
      </c>
      <c r="Y58">
        <v>13.2</v>
      </c>
      <c r="Z58">
        <v>0</v>
      </c>
      <c r="AA58">
        <v>28.56</v>
      </c>
      <c r="AB58">
        <v>0.96</v>
      </c>
      <c r="AC58">
        <v>28.9</v>
      </c>
      <c r="AD58">
        <v>0</v>
      </c>
      <c r="AE58">
        <v>0</v>
      </c>
      <c r="AF58">
        <v>185.44</v>
      </c>
      <c r="AG58">
        <v>0</v>
      </c>
      <c r="AH58">
        <v>66.23</v>
      </c>
      <c r="AI58">
        <v>0</v>
      </c>
      <c r="AJ58">
        <v>0.96</v>
      </c>
      <c r="AK58">
        <v>0</v>
      </c>
      <c r="AL58">
        <v>14.45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190.36</v>
      </c>
      <c r="AS58">
        <v>1.93</v>
      </c>
      <c r="AT58">
        <v>0</v>
      </c>
      <c r="AU58">
        <v>48.16</v>
      </c>
      <c r="AV58">
        <v>0</v>
      </c>
      <c r="AW58">
        <v>0.96</v>
      </c>
      <c r="AX58">
        <v>0.39</v>
      </c>
      <c r="AY58">
        <v>0.52</v>
      </c>
      <c r="AZ58">
        <v>0.93</v>
      </c>
      <c r="BA58">
        <v>0.95</v>
      </c>
      <c r="BB58">
        <v>1.01</v>
      </c>
      <c r="BC58">
        <v>0.87</v>
      </c>
      <c r="BD58">
        <v>0.61</v>
      </c>
      <c r="BE58">
        <v>0.57999999999999996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25.95</v>
      </c>
      <c r="BN58">
        <v>67.430000000000007</v>
      </c>
      <c r="BO58">
        <v>0</v>
      </c>
      <c r="BP58">
        <v>72.8</v>
      </c>
      <c r="BQ58">
        <v>31.2</v>
      </c>
    </row>
    <row r="59" spans="1:69">
      <c r="G59" t="s">
        <v>101</v>
      </c>
      <c r="H59" s="115">
        <v>415.3</v>
      </c>
      <c r="I59" s="88">
        <v>112.83000000000001</v>
      </c>
      <c r="J59" s="88">
        <v>207.06000000000003</v>
      </c>
      <c r="K59" s="88">
        <v>49.12</v>
      </c>
      <c r="L59" s="88">
        <v>1.93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2.89</v>
      </c>
      <c r="Y59">
        <v>13.2</v>
      </c>
      <c r="Z59">
        <v>0</v>
      </c>
      <c r="AA59">
        <v>28.56</v>
      </c>
      <c r="AB59">
        <v>0.96</v>
      </c>
      <c r="AC59">
        <v>28.9</v>
      </c>
      <c r="AD59">
        <v>0</v>
      </c>
      <c r="AE59">
        <v>0</v>
      </c>
      <c r="AF59">
        <v>185.44</v>
      </c>
      <c r="AG59">
        <v>0</v>
      </c>
      <c r="AH59">
        <v>66.23</v>
      </c>
      <c r="AI59">
        <v>0</v>
      </c>
      <c r="AJ59">
        <v>0.96</v>
      </c>
      <c r="AK59">
        <v>0</v>
      </c>
      <c r="AL59">
        <v>14.45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190.36</v>
      </c>
      <c r="AS59">
        <v>1.93</v>
      </c>
      <c r="AT59">
        <v>0</v>
      </c>
      <c r="AU59">
        <v>48.16</v>
      </c>
      <c r="AV59">
        <v>0</v>
      </c>
      <c r="AW59">
        <v>0.96</v>
      </c>
      <c r="AX59">
        <v>0.39</v>
      </c>
      <c r="AY59">
        <v>0.52</v>
      </c>
      <c r="AZ59">
        <v>0.93</v>
      </c>
      <c r="BA59">
        <v>0.95</v>
      </c>
      <c r="BB59">
        <v>1.01</v>
      </c>
      <c r="BC59">
        <v>0.87</v>
      </c>
      <c r="BD59">
        <v>0.61</v>
      </c>
      <c r="BE59">
        <v>0.57999999999999996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25.95</v>
      </c>
      <c r="BN59">
        <v>67.430000000000007</v>
      </c>
      <c r="BO59">
        <v>0</v>
      </c>
      <c r="BP59">
        <v>72.8</v>
      </c>
      <c r="BQ59">
        <v>31.2</v>
      </c>
    </row>
    <row r="60" spans="1:69">
      <c r="G60" t="s">
        <v>102</v>
      </c>
      <c r="H60" s="115">
        <v>415.3</v>
      </c>
      <c r="I60" s="88">
        <v>112.83000000000001</v>
      </c>
      <c r="J60" s="88">
        <v>207.06000000000003</v>
      </c>
      <c r="K60" s="88">
        <v>49.12</v>
      </c>
      <c r="L60" s="88">
        <v>1.93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2.89</v>
      </c>
      <c r="Y60">
        <v>13.2</v>
      </c>
      <c r="Z60">
        <v>0</v>
      </c>
      <c r="AA60">
        <v>28.56</v>
      </c>
      <c r="AB60">
        <v>0.96</v>
      </c>
      <c r="AC60">
        <v>28.9</v>
      </c>
      <c r="AD60">
        <v>0</v>
      </c>
      <c r="AE60">
        <v>0</v>
      </c>
      <c r="AF60">
        <v>185.44</v>
      </c>
      <c r="AG60">
        <v>0</v>
      </c>
      <c r="AH60">
        <v>66.23</v>
      </c>
      <c r="AI60">
        <v>0</v>
      </c>
      <c r="AJ60">
        <v>0.96</v>
      </c>
      <c r="AK60">
        <v>0</v>
      </c>
      <c r="AL60">
        <v>14.45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190.36</v>
      </c>
      <c r="AS60">
        <v>1.93</v>
      </c>
      <c r="AT60">
        <v>0</v>
      </c>
      <c r="AU60">
        <v>48.16</v>
      </c>
      <c r="AV60">
        <v>0</v>
      </c>
      <c r="AW60">
        <v>0.96</v>
      </c>
      <c r="AX60">
        <v>0.39</v>
      </c>
      <c r="AY60">
        <v>0.52</v>
      </c>
      <c r="AZ60">
        <v>0.93</v>
      </c>
      <c r="BA60">
        <v>0.95</v>
      </c>
      <c r="BB60">
        <v>1.01</v>
      </c>
      <c r="BC60">
        <v>0.87</v>
      </c>
      <c r="BD60">
        <v>0.61</v>
      </c>
      <c r="BE60">
        <v>0.57999999999999996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25.95</v>
      </c>
      <c r="BN60">
        <v>67.430000000000007</v>
      </c>
      <c r="BO60">
        <v>0</v>
      </c>
      <c r="BP60">
        <v>72.8</v>
      </c>
      <c r="BQ60">
        <v>31.2</v>
      </c>
    </row>
    <row r="61" spans="1:69">
      <c r="G61" t="s">
        <v>103</v>
      </c>
      <c r="H61" s="115">
        <v>415.3</v>
      </c>
      <c r="I61" s="88">
        <v>112.83000000000001</v>
      </c>
      <c r="J61" s="88">
        <v>207.06000000000003</v>
      </c>
      <c r="K61" s="88">
        <v>49.12</v>
      </c>
      <c r="L61" s="88">
        <v>1.93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2.89</v>
      </c>
      <c r="Y61">
        <v>13.2</v>
      </c>
      <c r="Z61">
        <v>0</v>
      </c>
      <c r="AA61">
        <v>28.56</v>
      </c>
      <c r="AB61">
        <v>0.96</v>
      </c>
      <c r="AC61">
        <v>28.9</v>
      </c>
      <c r="AD61">
        <v>0</v>
      </c>
      <c r="AE61">
        <v>0</v>
      </c>
      <c r="AF61">
        <v>185.44</v>
      </c>
      <c r="AG61">
        <v>0</v>
      </c>
      <c r="AH61">
        <v>66.23</v>
      </c>
      <c r="AI61">
        <v>0</v>
      </c>
      <c r="AJ61">
        <v>0.96</v>
      </c>
      <c r="AK61">
        <v>0</v>
      </c>
      <c r="AL61">
        <v>14.45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190.36</v>
      </c>
      <c r="AS61">
        <v>1.93</v>
      </c>
      <c r="AT61">
        <v>0</v>
      </c>
      <c r="AU61">
        <v>48.16</v>
      </c>
      <c r="AV61">
        <v>0</v>
      </c>
      <c r="AW61">
        <v>0.96</v>
      </c>
      <c r="AX61">
        <v>0.39</v>
      </c>
      <c r="AY61">
        <v>0.52</v>
      </c>
      <c r="AZ61">
        <v>0.93</v>
      </c>
      <c r="BA61">
        <v>0.95</v>
      </c>
      <c r="BB61">
        <v>1.01</v>
      </c>
      <c r="BC61">
        <v>0.87</v>
      </c>
      <c r="BD61">
        <v>0.61</v>
      </c>
      <c r="BE61">
        <v>0.57999999999999996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25.95</v>
      </c>
      <c r="BN61">
        <v>67.430000000000007</v>
      </c>
      <c r="BO61">
        <v>0</v>
      </c>
      <c r="BP61">
        <v>72.8</v>
      </c>
      <c r="BQ61">
        <v>31.2</v>
      </c>
    </row>
    <row r="62" spans="1:69">
      <c r="G62" t="s">
        <v>104</v>
      </c>
      <c r="H62" s="115">
        <v>415.3</v>
      </c>
      <c r="I62" s="88">
        <v>112.83000000000001</v>
      </c>
      <c r="J62" s="88">
        <v>207.06000000000003</v>
      </c>
      <c r="K62" s="88">
        <v>49.12</v>
      </c>
      <c r="L62" s="88">
        <v>1.93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2.89</v>
      </c>
      <c r="Y62">
        <v>13.2</v>
      </c>
      <c r="Z62">
        <v>0</v>
      </c>
      <c r="AA62">
        <v>28.56</v>
      </c>
      <c r="AB62">
        <v>0.96</v>
      </c>
      <c r="AC62">
        <v>28.9</v>
      </c>
      <c r="AD62">
        <v>0</v>
      </c>
      <c r="AE62">
        <v>0</v>
      </c>
      <c r="AF62">
        <v>185.44</v>
      </c>
      <c r="AG62">
        <v>0</v>
      </c>
      <c r="AH62">
        <v>66.23</v>
      </c>
      <c r="AI62">
        <v>0</v>
      </c>
      <c r="AJ62">
        <v>0.96</v>
      </c>
      <c r="AK62">
        <v>0</v>
      </c>
      <c r="AL62">
        <v>14.45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190.36</v>
      </c>
      <c r="AS62">
        <v>1.93</v>
      </c>
      <c r="AT62">
        <v>0</v>
      </c>
      <c r="AU62">
        <v>48.16</v>
      </c>
      <c r="AV62">
        <v>0</v>
      </c>
      <c r="AW62">
        <v>0.96</v>
      </c>
      <c r="AX62">
        <v>0.39</v>
      </c>
      <c r="AY62">
        <v>0.52</v>
      </c>
      <c r="AZ62">
        <v>0.93</v>
      </c>
      <c r="BA62">
        <v>0.95</v>
      </c>
      <c r="BB62">
        <v>1.01</v>
      </c>
      <c r="BC62">
        <v>0.87</v>
      </c>
      <c r="BD62">
        <v>0.61</v>
      </c>
      <c r="BE62">
        <v>0.57999999999999996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25.95</v>
      </c>
      <c r="BN62">
        <v>67.430000000000007</v>
      </c>
      <c r="BO62">
        <v>0</v>
      </c>
      <c r="BP62">
        <v>72.8</v>
      </c>
      <c r="BQ62">
        <v>31.2</v>
      </c>
    </row>
    <row r="63" spans="1:69">
      <c r="G63" t="s">
        <v>105</v>
      </c>
      <c r="H63" s="115">
        <v>415.3</v>
      </c>
      <c r="I63" s="88">
        <v>112.83000000000001</v>
      </c>
      <c r="J63" s="88">
        <v>207.06000000000003</v>
      </c>
      <c r="K63" s="88">
        <v>49.12</v>
      </c>
      <c r="L63" s="88">
        <v>1.93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2.89</v>
      </c>
      <c r="Y63">
        <v>13.2</v>
      </c>
      <c r="Z63">
        <v>0</v>
      </c>
      <c r="AA63">
        <v>28.56</v>
      </c>
      <c r="AB63">
        <v>0.96</v>
      </c>
      <c r="AC63">
        <v>28.9</v>
      </c>
      <c r="AD63">
        <v>0</v>
      </c>
      <c r="AE63">
        <v>0</v>
      </c>
      <c r="AF63">
        <v>185.44</v>
      </c>
      <c r="AG63">
        <v>0</v>
      </c>
      <c r="AH63">
        <v>66.23</v>
      </c>
      <c r="AI63">
        <v>0</v>
      </c>
      <c r="AJ63">
        <v>0.96</v>
      </c>
      <c r="AK63">
        <v>0</v>
      </c>
      <c r="AL63">
        <v>14.45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190.36</v>
      </c>
      <c r="AS63">
        <v>1.93</v>
      </c>
      <c r="AT63">
        <v>0</v>
      </c>
      <c r="AU63">
        <v>48.16</v>
      </c>
      <c r="AV63">
        <v>0</v>
      </c>
      <c r="AW63">
        <v>0.96</v>
      </c>
      <c r="AX63">
        <v>0.39</v>
      </c>
      <c r="AY63">
        <v>0.52</v>
      </c>
      <c r="AZ63">
        <v>0.93</v>
      </c>
      <c r="BA63">
        <v>0.95</v>
      </c>
      <c r="BB63">
        <v>1.01</v>
      </c>
      <c r="BC63">
        <v>0.87</v>
      </c>
      <c r="BD63">
        <v>0.61</v>
      </c>
      <c r="BE63">
        <v>0.57999999999999996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25.95</v>
      </c>
      <c r="BN63">
        <v>67.430000000000007</v>
      </c>
      <c r="BO63">
        <v>0</v>
      </c>
      <c r="BP63">
        <v>72.8</v>
      </c>
      <c r="BQ63">
        <v>31.2</v>
      </c>
    </row>
    <row r="64" spans="1:69">
      <c r="G64" t="s">
        <v>106</v>
      </c>
      <c r="H64" s="115">
        <v>412.5</v>
      </c>
      <c r="I64" s="88">
        <v>111.63000000000001</v>
      </c>
      <c r="J64" s="88">
        <v>207.06000000000003</v>
      </c>
      <c r="K64" s="88">
        <v>49.12</v>
      </c>
      <c r="L64" s="88">
        <v>1.93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2.89</v>
      </c>
      <c r="Y64">
        <v>13.2</v>
      </c>
      <c r="Z64">
        <v>0</v>
      </c>
      <c r="AA64">
        <v>28.56</v>
      </c>
      <c r="AB64">
        <v>0.96</v>
      </c>
      <c r="AC64">
        <v>28.9</v>
      </c>
      <c r="AD64">
        <v>0</v>
      </c>
      <c r="AE64">
        <v>0</v>
      </c>
      <c r="AF64">
        <v>185.44</v>
      </c>
      <c r="AG64">
        <v>0</v>
      </c>
      <c r="AH64">
        <v>66.23</v>
      </c>
      <c r="AI64">
        <v>0</v>
      </c>
      <c r="AJ64">
        <v>0.96</v>
      </c>
      <c r="AK64">
        <v>0</v>
      </c>
      <c r="AL64">
        <v>14.45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190.36</v>
      </c>
      <c r="AS64">
        <v>1.93</v>
      </c>
      <c r="AT64">
        <v>0</v>
      </c>
      <c r="AU64">
        <v>48.16</v>
      </c>
      <c r="AV64">
        <v>0</v>
      </c>
      <c r="AW64">
        <v>0.96</v>
      </c>
      <c r="AX64">
        <v>0.39</v>
      </c>
      <c r="AY64">
        <v>0.52</v>
      </c>
      <c r="AZ64">
        <v>0.93</v>
      </c>
      <c r="BA64">
        <v>0.95</v>
      </c>
      <c r="BB64">
        <v>1.01</v>
      </c>
      <c r="BC64">
        <v>0.87</v>
      </c>
      <c r="BD64">
        <v>0.61</v>
      </c>
      <c r="BE64">
        <v>0.57999999999999996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25.95</v>
      </c>
      <c r="BN64">
        <v>67.430000000000007</v>
      </c>
      <c r="BO64">
        <v>0</v>
      </c>
      <c r="BP64">
        <v>70</v>
      </c>
      <c r="BQ64">
        <v>30</v>
      </c>
    </row>
    <row r="65" spans="7:69">
      <c r="G65" t="s">
        <v>107</v>
      </c>
      <c r="H65" s="115">
        <v>408.3</v>
      </c>
      <c r="I65" s="88">
        <v>109.83000000000001</v>
      </c>
      <c r="J65" s="88">
        <v>207.06000000000003</v>
      </c>
      <c r="K65" s="88">
        <v>49.12</v>
      </c>
      <c r="L65" s="88">
        <v>1.93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2.89</v>
      </c>
      <c r="Y65">
        <v>13.2</v>
      </c>
      <c r="Z65">
        <v>0</v>
      </c>
      <c r="AA65">
        <v>28.56</v>
      </c>
      <c r="AB65">
        <v>0.96</v>
      </c>
      <c r="AC65">
        <v>28.9</v>
      </c>
      <c r="AD65">
        <v>0</v>
      </c>
      <c r="AE65">
        <v>0</v>
      </c>
      <c r="AF65">
        <v>185.44</v>
      </c>
      <c r="AG65">
        <v>0</v>
      </c>
      <c r="AH65">
        <v>66.23</v>
      </c>
      <c r="AI65">
        <v>0</v>
      </c>
      <c r="AJ65">
        <v>0.96</v>
      </c>
      <c r="AK65">
        <v>0</v>
      </c>
      <c r="AL65">
        <v>14.45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190.36</v>
      </c>
      <c r="AS65">
        <v>1.93</v>
      </c>
      <c r="AT65">
        <v>0</v>
      </c>
      <c r="AU65">
        <v>48.16</v>
      </c>
      <c r="AV65">
        <v>0</v>
      </c>
      <c r="AW65">
        <v>0.96</v>
      </c>
      <c r="AX65">
        <v>0.39</v>
      </c>
      <c r="AY65">
        <v>0.52</v>
      </c>
      <c r="AZ65">
        <v>0.93</v>
      </c>
      <c r="BA65">
        <v>0.95</v>
      </c>
      <c r="BB65">
        <v>1.01</v>
      </c>
      <c r="BC65">
        <v>0.87</v>
      </c>
      <c r="BD65">
        <v>0.61</v>
      </c>
      <c r="BE65">
        <v>0.57999999999999996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25.95</v>
      </c>
      <c r="BN65">
        <v>67.430000000000007</v>
      </c>
      <c r="BO65">
        <v>0</v>
      </c>
      <c r="BP65">
        <v>65.8</v>
      </c>
      <c r="BQ65">
        <v>28.2</v>
      </c>
    </row>
    <row r="66" spans="7:69">
      <c r="G66" t="s">
        <v>108</v>
      </c>
      <c r="H66" s="115">
        <v>405.5</v>
      </c>
      <c r="I66" s="88">
        <v>108.63000000000001</v>
      </c>
      <c r="J66" s="88">
        <v>207.06000000000003</v>
      </c>
      <c r="K66" s="88">
        <v>49.12</v>
      </c>
      <c r="L66" s="88">
        <v>1.93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2.89</v>
      </c>
      <c r="Y66">
        <v>13.2</v>
      </c>
      <c r="Z66">
        <v>0</v>
      </c>
      <c r="AA66">
        <v>28.56</v>
      </c>
      <c r="AB66">
        <v>0.96</v>
      </c>
      <c r="AC66">
        <v>28.9</v>
      </c>
      <c r="AD66">
        <v>0</v>
      </c>
      <c r="AE66">
        <v>0</v>
      </c>
      <c r="AF66">
        <v>185.44</v>
      </c>
      <c r="AG66">
        <v>0</v>
      </c>
      <c r="AH66">
        <v>66.23</v>
      </c>
      <c r="AI66">
        <v>0</v>
      </c>
      <c r="AJ66">
        <v>0.96</v>
      </c>
      <c r="AK66">
        <v>0</v>
      </c>
      <c r="AL66">
        <v>14.45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190.36</v>
      </c>
      <c r="AS66">
        <v>1.93</v>
      </c>
      <c r="AT66">
        <v>0</v>
      </c>
      <c r="AU66">
        <v>48.16</v>
      </c>
      <c r="AV66">
        <v>0</v>
      </c>
      <c r="AW66">
        <v>0.96</v>
      </c>
      <c r="AX66">
        <v>0.39</v>
      </c>
      <c r="AY66">
        <v>0.52</v>
      </c>
      <c r="AZ66">
        <v>0.93</v>
      </c>
      <c r="BA66">
        <v>0.95</v>
      </c>
      <c r="BB66">
        <v>1.01</v>
      </c>
      <c r="BC66">
        <v>0.87</v>
      </c>
      <c r="BD66">
        <v>0.61</v>
      </c>
      <c r="BE66">
        <v>0.57999999999999996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25.95</v>
      </c>
      <c r="BN66">
        <v>67.430000000000007</v>
      </c>
      <c r="BO66">
        <v>0</v>
      </c>
      <c r="BP66">
        <v>63</v>
      </c>
      <c r="BQ66">
        <v>27</v>
      </c>
    </row>
    <row r="67" spans="7:69">
      <c r="G67" t="s">
        <v>109</v>
      </c>
      <c r="H67" s="115">
        <v>404.89000000000004</v>
      </c>
      <c r="I67" s="88">
        <v>107.13000000000001</v>
      </c>
      <c r="J67" s="88">
        <v>207.06000000000003</v>
      </c>
      <c r="K67" s="88">
        <v>49.12</v>
      </c>
      <c r="L67" s="88">
        <v>1.93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2.89</v>
      </c>
      <c r="Y67">
        <v>13.2</v>
      </c>
      <c r="Z67">
        <v>3.03</v>
      </c>
      <c r="AA67">
        <v>28.56</v>
      </c>
      <c r="AB67">
        <v>0.96</v>
      </c>
      <c r="AC67">
        <v>28.9</v>
      </c>
      <c r="AD67">
        <v>0</v>
      </c>
      <c r="AE67">
        <v>0</v>
      </c>
      <c r="AF67">
        <v>185.44</v>
      </c>
      <c r="AG67">
        <v>0</v>
      </c>
      <c r="AH67">
        <v>66.23</v>
      </c>
      <c r="AI67">
        <v>0</v>
      </c>
      <c r="AJ67">
        <v>0.82</v>
      </c>
      <c r="AK67">
        <v>0</v>
      </c>
      <c r="AL67">
        <v>14.45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190.36</v>
      </c>
      <c r="AS67">
        <v>1.93</v>
      </c>
      <c r="AT67">
        <v>0</v>
      </c>
      <c r="AU67">
        <v>48.16</v>
      </c>
      <c r="AV67">
        <v>0</v>
      </c>
      <c r="AW67">
        <v>0.96</v>
      </c>
      <c r="AX67">
        <v>0.39</v>
      </c>
      <c r="AY67">
        <v>0.52</v>
      </c>
      <c r="AZ67">
        <v>0.93</v>
      </c>
      <c r="BA67">
        <v>0.95</v>
      </c>
      <c r="BB67">
        <v>1.01</v>
      </c>
      <c r="BC67">
        <v>0.87</v>
      </c>
      <c r="BD67">
        <v>0.61</v>
      </c>
      <c r="BE67">
        <v>0.57999999999999996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25.95</v>
      </c>
      <c r="BN67">
        <v>67.430000000000007</v>
      </c>
      <c r="BO67">
        <v>0</v>
      </c>
      <c r="BP67">
        <v>59.5</v>
      </c>
      <c r="BQ67">
        <v>25.5</v>
      </c>
    </row>
    <row r="68" spans="7:69">
      <c r="G68" t="s">
        <v>110</v>
      </c>
      <c r="H68" s="115">
        <v>399.99000000000007</v>
      </c>
      <c r="I68" s="88">
        <v>105.03</v>
      </c>
      <c r="J68" s="88">
        <v>207.06000000000003</v>
      </c>
      <c r="K68" s="88">
        <v>49.12</v>
      </c>
      <c r="L68" s="88">
        <v>1.93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2.89</v>
      </c>
      <c r="Y68">
        <v>13.2</v>
      </c>
      <c r="Z68">
        <v>3.03</v>
      </c>
      <c r="AA68">
        <v>28.56</v>
      </c>
      <c r="AB68">
        <v>0.96</v>
      </c>
      <c r="AC68">
        <v>28.9</v>
      </c>
      <c r="AD68">
        <v>0</v>
      </c>
      <c r="AE68">
        <v>0</v>
      </c>
      <c r="AF68">
        <v>185.44</v>
      </c>
      <c r="AG68">
        <v>0</v>
      </c>
      <c r="AH68">
        <v>66.23</v>
      </c>
      <c r="AI68">
        <v>0</v>
      </c>
      <c r="AJ68">
        <v>0.82</v>
      </c>
      <c r="AK68">
        <v>0</v>
      </c>
      <c r="AL68">
        <v>14.45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190.36</v>
      </c>
      <c r="AS68">
        <v>1.93</v>
      </c>
      <c r="AT68">
        <v>0</v>
      </c>
      <c r="AU68">
        <v>48.16</v>
      </c>
      <c r="AV68">
        <v>0</v>
      </c>
      <c r="AW68">
        <v>0.96</v>
      </c>
      <c r="AX68">
        <v>0.39</v>
      </c>
      <c r="AY68">
        <v>0.52</v>
      </c>
      <c r="AZ68">
        <v>0.93</v>
      </c>
      <c r="BA68">
        <v>0.95</v>
      </c>
      <c r="BB68">
        <v>1.01</v>
      </c>
      <c r="BC68">
        <v>0.87</v>
      </c>
      <c r="BD68">
        <v>0.61</v>
      </c>
      <c r="BE68">
        <v>0.57999999999999996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25.95</v>
      </c>
      <c r="BN68">
        <v>67.430000000000007</v>
      </c>
      <c r="BO68">
        <v>0</v>
      </c>
      <c r="BP68">
        <v>54.6</v>
      </c>
      <c r="BQ68">
        <v>23.4</v>
      </c>
    </row>
    <row r="69" spans="7:69">
      <c r="G69" t="s">
        <v>111</v>
      </c>
      <c r="H69" s="115">
        <v>397.89000000000004</v>
      </c>
      <c r="I69" s="88">
        <v>104.13000000000001</v>
      </c>
      <c r="J69" s="88">
        <v>207.06000000000003</v>
      </c>
      <c r="K69" s="88">
        <v>49.12</v>
      </c>
      <c r="L69" s="88">
        <v>1.93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2.89</v>
      </c>
      <c r="Y69">
        <v>13.2</v>
      </c>
      <c r="Z69">
        <v>3.03</v>
      </c>
      <c r="AA69">
        <v>28.56</v>
      </c>
      <c r="AB69">
        <v>0.96</v>
      </c>
      <c r="AC69">
        <v>28.9</v>
      </c>
      <c r="AD69">
        <v>0</v>
      </c>
      <c r="AE69">
        <v>0</v>
      </c>
      <c r="AF69">
        <v>185.44</v>
      </c>
      <c r="AG69">
        <v>0</v>
      </c>
      <c r="AH69">
        <v>66.23</v>
      </c>
      <c r="AI69">
        <v>0</v>
      </c>
      <c r="AJ69">
        <v>0.82</v>
      </c>
      <c r="AK69">
        <v>0</v>
      </c>
      <c r="AL69">
        <v>14.45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190.36</v>
      </c>
      <c r="AS69">
        <v>1.93</v>
      </c>
      <c r="AT69">
        <v>0</v>
      </c>
      <c r="AU69">
        <v>48.16</v>
      </c>
      <c r="AV69">
        <v>0</v>
      </c>
      <c r="AW69">
        <v>0.96</v>
      </c>
      <c r="AX69">
        <v>0.39</v>
      </c>
      <c r="AY69">
        <v>0.52</v>
      </c>
      <c r="AZ69">
        <v>0.93</v>
      </c>
      <c r="BA69">
        <v>0.95</v>
      </c>
      <c r="BB69">
        <v>1.01</v>
      </c>
      <c r="BC69">
        <v>0.87</v>
      </c>
      <c r="BD69">
        <v>0.61</v>
      </c>
      <c r="BE69">
        <v>0.57999999999999996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25.95</v>
      </c>
      <c r="BN69">
        <v>67.430000000000007</v>
      </c>
      <c r="BO69">
        <v>0</v>
      </c>
      <c r="BP69">
        <v>52.5</v>
      </c>
      <c r="BQ69">
        <v>22.5</v>
      </c>
    </row>
    <row r="70" spans="7:69">
      <c r="G70" t="s">
        <v>112</v>
      </c>
      <c r="H70" s="115">
        <v>394.39000000000004</v>
      </c>
      <c r="I70" s="88">
        <v>102.63000000000001</v>
      </c>
      <c r="J70" s="88">
        <v>207.06000000000003</v>
      </c>
      <c r="K70" s="88">
        <v>49.12</v>
      </c>
      <c r="L70" s="88">
        <v>1.93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2.89</v>
      </c>
      <c r="Y70">
        <v>13.2</v>
      </c>
      <c r="Z70">
        <v>3.03</v>
      </c>
      <c r="AA70">
        <v>28.56</v>
      </c>
      <c r="AB70">
        <v>0.96</v>
      </c>
      <c r="AC70">
        <v>28.9</v>
      </c>
      <c r="AD70">
        <v>0</v>
      </c>
      <c r="AE70">
        <v>0</v>
      </c>
      <c r="AF70">
        <v>185.44</v>
      </c>
      <c r="AG70">
        <v>0</v>
      </c>
      <c r="AH70">
        <v>66.23</v>
      </c>
      <c r="AI70">
        <v>0</v>
      </c>
      <c r="AJ70">
        <v>0.82</v>
      </c>
      <c r="AK70">
        <v>0</v>
      </c>
      <c r="AL70">
        <v>14.45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190.36</v>
      </c>
      <c r="AS70">
        <v>1.93</v>
      </c>
      <c r="AT70">
        <v>0</v>
      </c>
      <c r="AU70">
        <v>48.16</v>
      </c>
      <c r="AV70">
        <v>0</v>
      </c>
      <c r="AW70">
        <v>0.96</v>
      </c>
      <c r="AX70">
        <v>0.39</v>
      </c>
      <c r="AY70">
        <v>0.52</v>
      </c>
      <c r="AZ70">
        <v>0.93</v>
      </c>
      <c r="BA70">
        <v>0.95</v>
      </c>
      <c r="BB70">
        <v>1.01</v>
      </c>
      <c r="BC70">
        <v>0.87</v>
      </c>
      <c r="BD70">
        <v>0.61</v>
      </c>
      <c r="BE70">
        <v>0.57999999999999996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25.95</v>
      </c>
      <c r="BN70">
        <v>67.430000000000007</v>
      </c>
      <c r="BO70">
        <v>0</v>
      </c>
      <c r="BP70">
        <v>49</v>
      </c>
      <c r="BQ70">
        <v>21</v>
      </c>
    </row>
    <row r="71" spans="7:69">
      <c r="G71" t="s">
        <v>113</v>
      </c>
      <c r="H71" s="115">
        <v>361.29</v>
      </c>
      <c r="I71" s="88">
        <v>100.83000000000001</v>
      </c>
      <c r="J71" s="88">
        <v>207.06000000000003</v>
      </c>
      <c r="K71" s="88">
        <v>49.12</v>
      </c>
      <c r="L71" s="88">
        <v>1.93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2.89</v>
      </c>
      <c r="Y71">
        <v>13.2</v>
      </c>
      <c r="Z71">
        <v>3.03</v>
      </c>
      <c r="AA71">
        <v>28.56</v>
      </c>
      <c r="AB71">
        <v>0.96</v>
      </c>
      <c r="AC71">
        <v>0</v>
      </c>
      <c r="AD71">
        <v>0</v>
      </c>
      <c r="AE71">
        <v>0</v>
      </c>
      <c r="AF71">
        <v>185.44</v>
      </c>
      <c r="AG71">
        <v>0</v>
      </c>
      <c r="AH71">
        <v>66.23</v>
      </c>
      <c r="AI71">
        <v>0</v>
      </c>
      <c r="AJ71">
        <v>0.82</v>
      </c>
      <c r="AK71">
        <v>0</v>
      </c>
      <c r="AL71">
        <v>14.45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190.36</v>
      </c>
      <c r="AS71">
        <v>1.93</v>
      </c>
      <c r="AT71">
        <v>0</v>
      </c>
      <c r="AU71">
        <v>48.16</v>
      </c>
      <c r="AV71">
        <v>0</v>
      </c>
      <c r="AW71">
        <v>0.96</v>
      </c>
      <c r="AX71">
        <v>0.39</v>
      </c>
      <c r="AY71">
        <v>0.52</v>
      </c>
      <c r="AZ71">
        <v>0.93</v>
      </c>
      <c r="BA71">
        <v>0.95</v>
      </c>
      <c r="BB71">
        <v>1.01</v>
      </c>
      <c r="BC71">
        <v>0.87</v>
      </c>
      <c r="BD71">
        <v>0.61</v>
      </c>
      <c r="BE71">
        <v>0.57999999999999996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25.95</v>
      </c>
      <c r="BN71">
        <v>67.430000000000007</v>
      </c>
      <c r="BO71">
        <v>0</v>
      </c>
      <c r="BP71">
        <v>44.8</v>
      </c>
      <c r="BQ71">
        <v>19.2</v>
      </c>
    </row>
    <row r="72" spans="7:69">
      <c r="G72" t="s">
        <v>114</v>
      </c>
      <c r="H72" s="115">
        <v>354.99</v>
      </c>
      <c r="I72" s="88">
        <v>98.13000000000001</v>
      </c>
      <c r="J72" s="88">
        <v>207.06000000000003</v>
      </c>
      <c r="K72" s="88">
        <v>49.12</v>
      </c>
      <c r="L72" s="88">
        <v>1.93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2.89</v>
      </c>
      <c r="Y72">
        <v>13.2</v>
      </c>
      <c r="Z72">
        <v>3.03</v>
      </c>
      <c r="AA72">
        <v>28.56</v>
      </c>
      <c r="AB72">
        <v>0.96</v>
      </c>
      <c r="AC72">
        <v>0</v>
      </c>
      <c r="AD72">
        <v>0</v>
      </c>
      <c r="AE72">
        <v>0</v>
      </c>
      <c r="AF72">
        <v>185.44</v>
      </c>
      <c r="AG72">
        <v>0</v>
      </c>
      <c r="AH72">
        <v>66.23</v>
      </c>
      <c r="AI72">
        <v>0</v>
      </c>
      <c r="AJ72">
        <v>0.82</v>
      </c>
      <c r="AK72">
        <v>0</v>
      </c>
      <c r="AL72">
        <v>14.45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190.36</v>
      </c>
      <c r="AS72">
        <v>1.93</v>
      </c>
      <c r="AT72">
        <v>0</v>
      </c>
      <c r="AU72">
        <v>48.16</v>
      </c>
      <c r="AV72">
        <v>0</v>
      </c>
      <c r="AW72">
        <v>0.96</v>
      </c>
      <c r="AX72">
        <v>0.39</v>
      </c>
      <c r="AY72">
        <v>0.52</v>
      </c>
      <c r="AZ72">
        <v>0.93</v>
      </c>
      <c r="BA72">
        <v>0.95</v>
      </c>
      <c r="BB72">
        <v>1.01</v>
      </c>
      <c r="BC72">
        <v>0.87</v>
      </c>
      <c r="BD72">
        <v>0.61</v>
      </c>
      <c r="BE72">
        <v>0.57999999999999996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25.95</v>
      </c>
      <c r="BN72">
        <v>67.430000000000007</v>
      </c>
      <c r="BO72">
        <v>0</v>
      </c>
      <c r="BP72">
        <v>38.5</v>
      </c>
      <c r="BQ72">
        <v>16.5</v>
      </c>
    </row>
    <row r="73" spans="7:69">
      <c r="G73" t="s">
        <v>115</v>
      </c>
      <c r="H73" s="115">
        <v>347.99</v>
      </c>
      <c r="I73" s="88">
        <v>95.13000000000001</v>
      </c>
      <c r="J73" s="88">
        <v>207.06000000000003</v>
      </c>
      <c r="K73" s="88">
        <v>49.12</v>
      </c>
      <c r="L73" s="88">
        <v>1.93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2.89</v>
      </c>
      <c r="Y73">
        <v>13.2</v>
      </c>
      <c r="Z73">
        <v>3.03</v>
      </c>
      <c r="AA73">
        <v>28.56</v>
      </c>
      <c r="AB73">
        <v>0.96</v>
      </c>
      <c r="AC73">
        <v>0</v>
      </c>
      <c r="AD73">
        <v>0</v>
      </c>
      <c r="AE73">
        <v>0</v>
      </c>
      <c r="AF73">
        <v>185.44</v>
      </c>
      <c r="AG73">
        <v>0</v>
      </c>
      <c r="AH73">
        <v>66.23</v>
      </c>
      <c r="AI73">
        <v>0</v>
      </c>
      <c r="AJ73">
        <v>0.82</v>
      </c>
      <c r="AK73">
        <v>0</v>
      </c>
      <c r="AL73">
        <v>14.45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190.36</v>
      </c>
      <c r="AS73">
        <v>1.93</v>
      </c>
      <c r="AT73">
        <v>0</v>
      </c>
      <c r="AU73">
        <v>48.16</v>
      </c>
      <c r="AV73">
        <v>0</v>
      </c>
      <c r="AW73">
        <v>0.96</v>
      </c>
      <c r="AX73">
        <v>0.39</v>
      </c>
      <c r="AY73">
        <v>0.52</v>
      </c>
      <c r="AZ73">
        <v>0.93</v>
      </c>
      <c r="BA73">
        <v>0.95</v>
      </c>
      <c r="BB73">
        <v>1.01</v>
      </c>
      <c r="BC73">
        <v>0.87</v>
      </c>
      <c r="BD73">
        <v>0.61</v>
      </c>
      <c r="BE73">
        <v>0.57999999999999996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25.95</v>
      </c>
      <c r="BN73">
        <v>67.430000000000007</v>
      </c>
      <c r="BO73">
        <v>0</v>
      </c>
      <c r="BP73">
        <v>31.5</v>
      </c>
      <c r="BQ73">
        <v>13.5</v>
      </c>
    </row>
    <row r="74" spans="7:69">
      <c r="G74" t="s">
        <v>116</v>
      </c>
      <c r="H74" s="115">
        <v>344.49</v>
      </c>
      <c r="I74" s="88">
        <v>93.63000000000001</v>
      </c>
      <c r="J74" s="88">
        <v>207.06000000000003</v>
      </c>
      <c r="K74" s="88">
        <v>49.12</v>
      </c>
      <c r="L74" s="88">
        <v>1.93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2.89</v>
      </c>
      <c r="Y74">
        <v>13.2</v>
      </c>
      <c r="Z74">
        <v>3.03</v>
      </c>
      <c r="AA74">
        <v>28.56</v>
      </c>
      <c r="AB74">
        <v>0.96</v>
      </c>
      <c r="AC74">
        <v>0</v>
      </c>
      <c r="AD74">
        <v>0</v>
      </c>
      <c r="AE74">
        <v>0</v>
      </c>
      <c r="AF74">
        <v>185.44</v>
      </c>
      <c r="AG74">
        <v>0</v>
      </c>
      <c r="AH74">
        <v>66.23</v>
      </c>
      <c r="AI74">
        <v>0</v>
      </c>
      <c r="AJ74">
        <v>0.82</v>
      </c>
      <c r="AK74">
        <v>0</v>
      </c>
      <c r="AL74">
        <v>14.45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190.36</v>
      </c>
      <c r="AS74">
        <v>1.93</v>
      </c>
      <c r="AT74">
        <v>0</v>
      </c>
      <c r="AU74">
        <v>48.16</v>
      </c>
      <c r="AV74">
        <v>0</v>
      </c>
      <c r="AW74">
        <v>0.96</v>
      </c>
      <c r="AX74">
        <v>0.39</v>
      </c>
      <c r="AY74">
        <v>0.52</v>
      </c>
      <c r="AZ74">
        <v>0.93</v>
      </c>
      <c r="BA74">
        <v>0.95</v>
      </c>
      <c r="BB74">
        <v>1.01</v>
      </c>
      <c r="BC74">
        <v>0.87</v>
      </c>
      <c r="BD74">
        <v>0.61</v>
      </c>
      <c r="BE74">
        <v>0.57999999999999996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25.95</v>
      </c>
      <c r="BN74">
        <v>67.430000000000007</v>
      </c>
      <c r="BO74">
        <v>0</v>
      </c>
      <c r="BP74">
        <v>28</v>
      </c>
      <c r="BQ74">
        <v>12</v>
      </c>
    </row>
    <row r="75" spans="7:69">
      <c r="G75" t="s">
        <v>117</v>
      </c>
      <c r="H75" s="115">
        <v>450.53000000000003</v>
      </c>
      <c r="I75" s="88">
        <v>91.23</v>
      </c>
      <c r="J75" s="88">
        <v>207.06000000000003</v>
      </c>
      <c r="K75" s="88">
        <v>0.96</v>
      </c>
      <c r="L75" s="88">
        <v>1.93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2.89</v>
      </c>
      <c r="Y75">
        <v>13.2</v>
      </c>
      <c r="Z75">
        <v>3.03</v>
      </c>
      <c r="AA75">
        <v>28.56</v>
      </c>
      <c r="AB75">
        <v>0.96</v>
      </c>
      <c r="AC75">
        <v>0</v>
      </c>
      <c r="AD75">
        <v>0</v>
      </c>
      <c r="AE75">
        <v>0</v>
      </c>
      <c r="AF75">
        <v>185.44</v>
      </c>
      <c r="AG75">
        <v>0</v>
      </c>
      <c r="AH75">
        <v>66.23</v>
      </c>
      <c r="AI75">
        <v>0</v>
      </c>
      <c r="AJ75">
        <v>0.87</v>
      </c>
      <c r="AK75">
        <v>0</v>
      </c>
      <c r="AL75">
        <v>14.45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190.36</v>
      </c>
      <c r="AS75">
        <v>1.93</v>
      </c>
      <c r="AT75">
        <v>0</v>
      </c>
      <c r="AU75">
        <v>0</v>
      </c>
      <c r="AV75">
        <v>0</v>
      </c>
      <c r="AW75">
        <v>0.96</v>
      </c>
      <c r="AX75">
        <v>0.39</v>
      </c>
      <c r="AY75">
        <v>0.52</v>
      </c>
      <c r="AZ75">
        <v>0.93</v>
      </c>
      <c r="BA75">
        <v>0.95</v>
      </c>
      <c r="BB75">
        <v>1.01</v>
      </c>
      <c r="BC75">
        <v>0.87</v>
      </c>
      <c r="BD75">
        <v>0.61</v>
      </c>
      <c r="BE75">
        <v>0.57999999999999996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24.8</v>
      </c>
      <c r="BM75">
        <v>25.95</v>
      </c>
      <c r="BN75">
        <v>67.430000000000007</v>
      </c>
      <c r="BO75">
        <v>86.79</v>
      </c>
      <c r="BP75">
        <v>22.4</v>
      </c>
      <c r="BQ75">
        <v>9.6</v>
      </c>
    </row>
    <row r="76" spans="7:69">
      <c r="G76" t="s">
        <v>118</v>
      </c>
      <c r="H76" s="115">
        <v>440.03000000000003</v>
      </c>
      <c r="I76" s="88">
        <v>86.73</v>
      </c>
      <c r="J76" s="88">
        <v>207.06000000000003</v>
      </c>
      <c r="K76" s="88">
        <v>0.96</v>
      </c>
      <c r="L76" s="88">
        <v>1.93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2.89</v>
      </c>
      <c r="Y76">
        <v>13.2</v>
      </c>
      <c r="Z76">
        <v>3.03</v>
      </c>
      <c r="AA76">
        <v>28.56</v>
      </c>
      <c r="AB76">
        <v>0.96</v>
      </c>
      <c r="AC76">
        <v>0</v>
      </c>
      <c r="AD76">
        <v>0</v>
      </c>
      <c r="AE76">
        <v>0</v>
      </c>
      <c r="AF76">
        <v>185.44</v>
      </c>
      <c r="AG76">
        <v>0</v>
      </c>
      <c r="AH76">
        <v>66.23</v>
      </c>
      <c r="AI76">
        <v>0</v>
      </c>
      <c r="AJ76">
        <v>0.87</v>
      </c>
      <c r="AK76">
        <v>0</v>
      </c>
      <c r="AL76">
        <v>14.45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190.36</v>
      </c>
      <c r="AS76">
        <v>1.93</v>
      </c>
      <c r="AT76">
        <v>0</v>
      </c>
      <c r="AU76">
        <v>0</v>
      </c>
      <c r="AV76">
        <v>0</v>
      </c>
      <c r="AW76">
        <v>0.96</v>
      </c>
      <c r="AX76">
        <v>0.39</v>
      </c>
      <c r="AY76">
        <v>0.52</v>
      </c>
      <c r="AZ76">
        <v>0.93</v>
      </c>
      <c r="BA76">
        <v>0.95</v>
      </c>
      <c r="BB76">
        <v>1.01</v>
      </c>
      <c r="BC76">
        <v>0.87</v>
      </c>
      <c r="BD76">
        <v>0.61</v>
      </c>
      <c r="BE76">
        <v>0.57999999999999996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24.8</v>
      </c>
      <c r="BM76">
        <v>25.95</v>
      </c>
      <c r="BN76">
        <v>67.430000000000007</v>
      </c>
      <c r="BO76">
        <v>86.79</v>
      </c>
      <c r="BP76">
        <v>11.9</v>
      </c>
      <c r="BQ76">
        <v>5.0999999999999996</v>
      </c>
    </row>
    <row r="77" spans="7:69">
      <c r="G77" t="s">
        <v>119</v>
      </c>
      <c r="H77" s="115">
        <v>437.93000000000006</v>
      </c>
      <c r="I77" s="88">
        <v>85.830000000000013</v>
      </c>
      <c r="J77" s="88">
        <v>207.06000000000003</v>
      </c>
      <c r="K77" s="88">
        <v>0.96</v>
      </c>
      <c r="L77" s="88">
        <v>1.93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2.89</v>
      </c>
      <c r="Y77">
        <v>13.2</v>
      </c>
      <c r="Z77">
        <v>3.03</v>
      </c>
      <c r="AA77">
        <v>28.56</v>
      </c>
      <c r="AB77">
        <v>0.96</v>
      </c>
      <c r="AC77">
        <v>0</v>
      </c>
      <c r="AD77">
        <v>0</v>
      </c>
      <c r="AE77">
        <v>0</v>
      </c>
      <c r="AF77">
        <v>185.44</v>
      </c>
      <c r="AG77">
        <v>0</v>
      </c>
      <c r="AH77">
        <v>66.23</v>
      </c>
      <c r="AI77">
        <v>0</v>
      </c>
      <c r="AJ77">
        <v>0.87</v>
      </c>
      <c r="AK77">
        <v>0</v>
      </c>
      <c r="AL77">
        <v>14.45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190.36</v>
      </c>
      <c r="AS77">
        <v>1.93</v>
      </c>
      <c r="AT77">
        <v>0</v>
      </c>
      <c r="AU77">
        <v>0</v>
      </c>
      <c r="AV77">
        <v>0</v>
      </c>
      <c r="AW77">
        <v>0.96</v>
      </c>
      <c r="AX77">
        <v>0.39</v>
      </c>
      <c r="AY77">
        <v>0.52</v>
      </c>
      <c r="AZ77">
        <v>0.93</v>
      </c>
      <c r="BA77">
        <v>0.95</v>
      </c>
      <c r="BB77">
        <v>1.01</v>
      </c>
      <c r="BC77">
        <v>0.87</v>
      </c>
      <c r="BD77">
        <v>0.61</v>
      </c>
      <c r="BE77">
        <v>0.57999999999999996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24.8</v>
      </c>
      <c r="BM77">
        <v>25.95</v>
      </c>
      <c r="BN77">
        <v>67.430000000000007</v>
      </c>
      <c r="BO77">
        <v>86.79</v>
      </c>
      <c r="BP77">
        <v>9.8000000000000007</v>
      </c>
      <c r="BQ77">
        <v>4.2</v>
      </c>
    </row>
    <row r="78" spans="7:69">
      <c r="G78" t="s">
        <v>120</v>
      </c>
      <c r="H78" s="115">
        <v>435.13000000000005</v>
      </c>
      <c r="I78" s="88">
        <v>84.63000000000001</v>
      </c>
      <c r="J78" s="88">
        <v>207.06000000000003</v>
      </c>
      <c r="K78" s="88">
        <v>0.96</v>
      </c>
      <c r="L78" s="88">
        <v>1.93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2.89</v>
      </c>
      <c r="Y78">
        <v>13.2</v>
      </c>
      <c r="Z78">
        <v>3.03</v>
      </c>
      <c r="AA78">
        <v>28.56</v>
      </c>
      <c r="AB78">
        <v>0.96</v>
      </c>
      <c r="AC78">
        <v>0</v>
      </c>
      <c r="AD78">
        <v>0</v>
      </c>
      <c r="AE78">
        <v>0</v>
      </c>
      <c r="AF78">
        <v>185.44</v>
      </c>
      <c r="AG78">
        <v>0</v>
      </c>
      <c r="AH78">
        <v>66.23</v>
      </c>
      <c r="AI78">
        <v>0</v>
      </c>
      <c r="AJ78">
        <v>0.87</v>
      </c>
      <c r="AK78">
        <v>0</v>
      </c>
      <c r="AL78">
        <v>14.45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190.36</v>
      </c>
      <c r="AS78">
        <v>1.93</v>
      </c>
      <c r="AT78">
        <v>0</v>
      </c>
      <c r="AU78">
        <v>0</v>
      </c>
      <c r="AV78">
        <v>0</v>
      </c>
      <c r="AW78">
        <v>0.96</v>
      </c>
      <c r="AX78">
        <v>0.39</v>
      </c>
      <c r="AY78">
        <v>0.52</v>
      </c>
      <c r="AZ78">
        <v>0.93</v>
      </c>
      <c r="BA78">
        <v>0.95</v>
      </c>
      <c r="BB78">
        <v>1.01</v>
      </c>
      <c r="BC78">
        <v>0.87</v>
      </c>
      <c r="BD78">
        <v>0.61</v>
      </c>
      <c r="BE78">
        <v>0.57999999999999996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24.8</v>
      </c>
      <c r="BM78">
        <v>25.95</v>
      </c>
      <c r="BN78">
        <v>67.430000000000007</v>
      </c>
      <c r="BO78">
        <v>86.79</v>
      </c>
      <c r="BP78">
        <v>7</v>
      </c>
      <c r="BQ78">
        <v>3</v>
      </c>
    </row>
    <row r="79" spans="7:69">
      <c r="G79" t="s">
        <v>121</v>
      </c>
      <c r="H79" s="115">
        <v>430.77000000000004</v>
      </c>
      <c r="I79" s="88">
        <v>142.46</v>
      </c>
      <c r="J79" s="88">
        <v>207.06000000000003</v>
      </c>
      <c r="K79" s="88">
        <v>0.96</v>
      </c>
      <c r="L79" s="88">
        <v>1.93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59.72</v>
      </c>
      <c r="X79">
        <v>2.89</v>
      </c>
      <c r="Y79">
        <v>13.2</v>
      </c>
      <c r="Z79">
        <v>3.03</v>
      </c>
      <c r="AA79">
        <v>28.56</v>
      </c>
      <c r="AB79">
        <v>0.96</v>
      </c>
      <c r="AC79">
        <v>0</v>
      </c>
      <c r="AD79">
        <v>0</v>
      </c>
      <c r="AE79">
        <v>0</v>
      </c>
      <c r="AF79">
        <v>185.44</v>
      </c>
      <c r="AG79">
        <v>0</v>
      </c>
      <c r="AH79">
        <v>66.23</v>
      </c>
      <c r="AI79">
        <v>0</v>
      </c>
      <c r="AJ79">
        <v>0.92</v>
      </c>
      <c r="AK79">
        <v>0</v>
      </c>
      <c r="AL79">
        <v>14.45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190.36</v>
      </c>
      <c r="AS79">
        <v>1.93</v>
      </c>
      <c r="AT79">
        <v>0</v>
      </c>
      <c r="AU79">
        <v>0</v>
      </c>
      <c r="AV79">
        <v>0</v>
      </c>
      <c r="AW79">
        <v>0.96</v>
      </c>
      <c r="AX79">
        <v>0.39</v>
      </c>
      <c r="AY79">
        <v>0.52</v>
      </c>
      <c r="AZ79">
        <v>0.93</v>
      </c>
      <c r="BA79">
        <v>0.95</v>
      </c>
      <c r="BB79">
        <v>1.01</v>
      </c>
      <c r="BC79">
        <v>0.87</v>
      </c>
      <c r="BD79">
        <v>0.61</v>
      </c>
      <c r="BE79">
        <v>0.57999999999999996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24.8</v>
      </c>
      <c r="BM79">
        <v>25.95</v>
      </c>
      <c r="BN79">
        <v>67.430000000000007</v>
      </c>
      <c r="BO79">
        <v>86.79</v>
      </c>
      <c r="BP79">
        <v>2.59</v>
      </c>
      <c r="BQ79">
        <v>1.1100000000000001</v>
      </c>
    </row>
    <row r="80" spans="7:69">
      <c r="G80" t="s">
        <v>122</v>
      </c>
      <c r="H80" s="115">
        <v>428.96000000000004</v>
      </c>
      <c r="I80" s="88">
        <v>141.68</v>
      </c>
      <c r="J80" s="88">
        <v>207.06000000000003</v>
      </c>
      <c r="K80" s="88">
        <v>0.96</v>
      </c>
      <c r="L80" s="88">
        <v>1.93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59.72</v>
      </c>
      <c r="X80">
        <v>2.89</v>
      </c>
      <c r="Y80">
        <v>13.2</v>
      </c>
      <c r="Z80">
        <v>3.03</v>
      </c>
      <c r="AA80">
        <v>28.56</v>
      </c>
      <c r="AB80">
        <v>0.96</v>
      </c>
      <c r="AC80">
        <v>0</v>
      </c>
      <c r="AD80">
        <v>0</v>
      </c>
      <c r="AE80">
        <v>0</v>
      </c>
      <c r="AF80">
        <v>185.44</v>
      </c>
      <c r="AG80">
        <v>0</v>
      </c>
      <c r="AH80">
        <v>66.23</v>
      </c>
      <c r="AI80">
        <v>0</v>
      </c>
      <c r="AJ80">
        <v>0.92</v>
      </c>
      <c r="AK80">
        <v>0</v>
      </c>
      <c r="AL80">
        <v>14.45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190.36</v>
      </c>
      <c r="AS80">
        <v>1.93</v>
      </c>
      <c r="AT80">
        <v>0</v>
      </c>
      <c r="AU80">
        <v>0</v>
      </c>
      <c r="AV80">
        <v>0</v>
      </c>
      <c r="AW80">
        <v>0.96</v>
      </c>
      <c r="AX80">
        <v>0.39</v>
      </c>
      <c r="AY80">
        <v>0.52</v>
      </c>
      <c r="AZ80">
        <v>0.93</v>
      </c>
      <c r="BA80">
        <v>0.95</v>
      </c>
      <c r="BB80">
        <v>1.01</v>
      </c>
      <c r="BC80">
        <v>0.87</v>
      </c>
      <c r="BD80">
        <v>0.61</v>
      </c>
      <c r="BE80">
        <v>0.57999999999999996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24.8</v>
      </c>
      <c r="BM80">
        <v>25.95</v>
      </c>
      <c r="BN80">
        <v>67.430000000000007</v>
      </c>
      <c r="BO80">
        <v>86.79</v>
      </c>
      <c r="BP80">
        <v>0.78</v>
      </c>
      <c r="BQ80">
        <v>0.33</v>
      </c>
    </row>
    <row r="81" spans="7:69">
      <c r="G81" t="s">
        <v>123</v>
      </c>
      <c r="H81" s="115">
        <v>428.18000000000006</v>
      </c>
      <c r="I81" s="88">
        <v>141.35</v>
      </c>
      <c r="J81" s="88">
        <v>207.06000000000003</v>
      </c>
      <c r="K81" s="88">
        <v>0.96</v>
      </c>
      <c r="L81" s="88">
        <v>1.93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59.72</v>
      </c>
      <c r="X81">
        <v>2.89</v>
      </c>
      <c r="Y81">
        <v>13.2</v>
      </c>
      <c r="Z81">
        <v>3.03</v>
      </c>
      <c r="AA81">
        <v>28.56</v>
      </c>
      <c r="AB81">
        <v>0.96</v>
      </c>
      <c r="AC81">
        <v>0</v>
      </c>
      <c r="AD81">
        <v>0</v>
      </c>
      <c r="AE81">
        <v>0</v>
      </c>
      <c r="AF81">
        <v>185.44</v>
      </c>
      <c r="AG81">
        <v>0</v>
      </c>
      <c r="AH81">
        <v>66.23</v>
      </c>
      <c r="AI81">
        <v>0</v>
      </c>
      <c r="AJ81">
        <v>0.92</v>
      </c>
      <c r="AK81">
        <v>0</v>
      </c>
      <c r="AL81">
        <v>14.45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190.36</v>
      </c>
      <c r="AS81">
        <v>1.93</v>
      </c>
      <c r="AT81">
        <v>0</v>
      </c>
      <c r="AU81">
        <v>0</v>
      </c>
      <c r="AV81">
        <v>0</v>
      </c>
      <c r="AW81">
        <v>0.96</v>
      </c>
      <c r="AX81">
        <v>0.39</v>
      </c>
      <c r="AY81">
        <v>0.52</v>
      </c>
      <c r="AZ81">
        <v>0.93</v>
      </c>
      <c r="BA81">
        <v>0.95</v>
      </c>
      <c r="BB81">
        <v>1.01</v>
      </c>
      <c r="BC81">
        <v>0.87</v>
      </c>
      <c r="BD81">
        <v>0.61</v>
      </c>
      <c r="BE81">
        <v>0.57999999999999996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24.8</v>
      </c>
      <c r="BM81">
        <v>25.95</v>
      </c>
      <c r="BN81">
        <v>67.430000000000007</v>
      </c>
      <c r="BO81">
        <v>86.79</v>
      </c>
      <c r="BP81">
        <v>0</v>
      </c>
      <c r="BQ81">
        <v>0</v>
      </c>
    </row>
    <row r="82" spans="7:69">
      <c r="G82" t="s">
        <v>124</v>
      </c>
      <c r="H82" s="115">
        <v>428.18000000000006</v>
      </c>
      <c r="I82" s="88">
        <v>141.35</v>
      </c>
      <c r="J82" s="88">
        <v>207.06000000000003</v>
      </c>
      <c r="K82" s="88">
        <v>0.96</v>
      </c>
      <c r="L82" s="88">
        <v>1.93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59.72</v>
      </c>
      <c r="X82">
        <v>2.89</v>
      </c>
      <c r="Y82">
        <v>13.2</v>
      </c>
      <c r="Z82">
        <v>3.03</v>
      </c>
      <c r="AA82">
        <v>28.56</v>
      </c>
      <c r="AB82">
        <v>0.96</v>
      </c>
      <c r="AC82">
        <v>0</v>
      </c>
      <c r="AD82">
        <v>0</v>
      </c>
      <c r="AE82">
        <v>0</v>
      </c>
      <c r="AF82">
        <v>185.44</v>
      </c>
      <c r="AG82">
        <v>0</v>
      </c>
      <c r="AH82">
        <v>66.23</v>
      </c>
      <c r="AI82">
        <v>0</v>
      </c>
      <c r="AJ82">
        <v>0.92</v>
      </c>
      <c r="AK82">
        <v>0</v>
      </c>
      <c r="AL82">
        <v>14.45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190.36</v>
      </c>
      <c r="AS82">
        <v>1.93</v>
      </c>
      <c r="AT82">
        <v>0</v>
      </c>
      <c r="AU82">
        <v>0</v>
      </c>
      <c r="AV82">
        <v>0</v>
      </c>
      <c r="AW82">
        <v>0.96</v>
      </c>
      <c r="AX82">
        <v>0.39</v>
      </c>
      <c r="AY82">
        <v>0.52</v>
      </c>
      <c r="AZ82">
        <v>0.93</v>
      </c>
      <c r="BA82">
        <v>0.95</v>
      </c>
      <c r="BB82">
        <v>1.01</v>
      </c>
      <c r="BC82">
        <v>0.87</v>
      </c>
      <c r="BD82">
        <v>0.61</v>
      </c>
      <c r="BE82">
        <v>0.57999999999999996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24.8</v>
      </c>
      <c r="BM82">
        <v>25.95</v>
      </c>
      <c r="BN82">
        <v>67.430000000000007</v>
      </c>
      <c r="BO82">
        <v>86.79</v>
      </c>
      <c r="BP82">
        <v>0</v>
      </c>
      <c r="BQ82">
        <v>0</v>
      </c>
    </row>
    <row r="83" spans="7:69">
      <c r="G83" t="s">
        <v>125</v>
      </c>
      <c r="H83" s="115">
        <v>428.07000000000005</v>
      </c>
      <c r="I83" s="88">
        <v>141.35</v>
      </c>
      <c r="J83" s="88">
        <v>207.06000000000003</v>
      </c>
      <c r="K83" s="88">
        <v>0.96</v>
      </c>
      <c r="L83" s="88">
        <v>1.93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59.72</v>
      </c>
      <c r="X83">
        <v>2.89</v>
      </c>
      <c r="Y83">
        <v>13.2</v>
      </c>
      <c r="Z83">
        <v>3.03</v>
      </c>
      <c r="AA83">
        <v>28.56</v>
      </c>
      <c r="AB83">
        <v>0.96</v>
      </c>
      <c r="AC83">
        <v>0</v>
      </c>
      <c r="AD83">
        <v>0</v>
      </c>
      <c r="AE83">
        <v>0</v>
      </c>
      <c r="AF83">
        <v>185.44</v>
      </c>
      <c r="AG83">
        <v>0</v>
      </c>
      <c r="AH83">
        <v>66.23</v>
      </c>
      <c r="AI83">
        <v>0</v>
      </c>
      <c r="AJ83">
        <v>0.87</v>
      </c>
      <c r="AK83">
        <v>0</v>
      </c>
      <c r="AL83">
        <v>14.45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190.36</v>
      </c>
      <c r="AS83">
        <v>1.93</v>
      </c>
      <c r="AT83">
        <v>0</v>
      </c>
      <c r="AU83">
        <v>0</v>
      </c>
      <c r="AV83">
        <v>0</v>
      </c>
      <c r="AW83">
        <v>0.92</v>
      </c>
      <c r="AX83">
        <v>0.39</v>
      </c>
      <c r="AY83">
        <v>0.52</v>
      </c>
      <c r="AZ83">
        <v>0.93</v>
      </c>
      <c r="BA83">
        <v>0.95</v>
      </c>
      <c r="BB83">
        <v>1.01</v>
      </c>
      <c r="BC83">
        <v>0.82</v>
      </c>
      <c r="BD83">
        <v>0.61</v>
      </c>
      <c r="BE83">
        <v>0.61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24.8</v>
      </c>
      <c r="BM83">
        <v>25.95</v>
      </c>
      <c r="BN83">
        <v>67.430000000000007</v>
      </c>
      <c r="BO83">
        <v>86.79</v>
      </c>
      <c r="BP83">
        <v>0</v>
      </c>
      <c r="BQ83">
        <v>0</v>
      </c>
    </row>
    <row r="84" spans="7:69">
      <c r="G84" t="s">
        <v>126</v>
      </c>
      <c r="H84" s="115">
        <v>428.07000000000005</v>
      </c>
      <c r="I84" s="88">
        <v>141.35</v>
      </c>
      <c r="J84" s="88">
        <v>207.06000000000003</v>
      </c>
      <c r="K84" s="88">
        <v>0.96</v>
      </c>
      <c r="L84" s="88">
        <v>1.93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59.72</v>
      </c>
      <c r="X84">
        <v>2.89</v>
      </c>
      <c r="Y84">
        <v>13.2</v>
      </c>
      <c r="Z84">
        <v>3.03</v>
      </c>
      <c r="AA84">
        <v>28.56</v>
      </c>
      <c r="AB84">
        <v>0.96</v>
      </c>
      <c r="AC84">
        <v>0</v>
      </c>
      <c r="AD84">
        <v>0</v>
      </c>
      <c r="AE84">
        <v>0</v>
      </c>
      <c r="AF84">
        <v>185.44</v>
      </c>
      <c r="AG84">
        <v>0</v>
      </c>
      <c r="AH84">
        <v>66.23</v>
      </c>
      <c r="AI84">
        <v>0</v>
      </c>
      <c r="AJ84">
        <v>0.87</v>
      </c>
      <c r="AK84">
        <v>0</v>
      </c>
      <c r="AL84">
        <v>14.45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190.36</v>
      </c>
      <c r="AS84">
        <v>1.93</v>
      </c>
      <c r="AT84">
        <v>0</v>
      </c>
      <c r="AU84">
        <v>0</v>
      </c>
      <c r="AV84">
        <v>0</v>
      </c>
      <c r="AW84">
        <v>0.92</v>
      </c>
      <c r="AX84">
        <v>0.39</v>
      </c>
      <c r="AY84">
        <v>0.52</v>
      </c>
      <c r="AZ84">
        <v>0.93</v>
      </c>
      <c r="BA84">
        <v>0.95</v>
      </c>
      <c r="BB84">
        <v>1.01</v>
      </c>
      <c r="BC84">
        <v>0.82</v>
      </c>
      <c r="BD84">
        <v>0.61</v>
      </c>
      <c r="BE84">
        <v>0.61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24.8</v>
      </c>
      <c r="BM84">
        <v>25.95</v>
      </c>
      <c r="BN84">
        <v>67.430000000000007</v>
      </c>
      <c r="BO84">
        <v>86.79</v>
      </c>
      <c r="BP84">
        <v>0</v>
      </c>
      <c r="BQ84">
        <v>0</v>
      </c>
    </row>
    <row r="85" spans="7:69">
      <c r="G85" t="s">
        <v>127</v>
      </c>
      <c r="H85" s="115">
        <v>428.07000000000005</v>
      </c>
      <c r="I85" s="88">
        <v>141.35</v>
      </c>
      <c r="J85" s="88">
        <v>207.06000000000003</v>
      </c>
      <c r="K85" s="88">
        <v>0.96</v>
      </c>
      <c r="L85" s="88">
        <v>1.93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59.72</v>
      </c>
      <c r="X85">
        <v>2.89</v>
      </c>
      <c r="Y85">
        <v>13.2</v>
      </c>
      <c r="Z85">
        <v>3.03</v>
      </c>
      <c r="AA85">
        <v>28.56</v>
      </c>
      <c r="AB85">
        <v>0.96</v>
      </c>
      <c r="AC85">
        <v>0</v>
      </c>
      <c r="AD85">
        <v>0</v>
      </c>
      <c r="AE85">
        <v>0</v>
      </c>
      <c r="AF85">
        <v>185.44</v>
      </c>
      <c r="AG85">
        <v>0</v>
      </c>
      <c r="AH85">
        <v>66.23</v>
      </c>
      <c r="AI85">
        <v>0</v>
      </c>
      <c r="AJ85">
        <v>0.87</v>
      </c>
      <c r="AK85">
        <v>0</v>
      </c>
      <c r="AL85">
        <v>14.45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190.36</v>
      </c>
      <c r="AS85">
        <v>1.93</v>
      </c>
      <c r="AT85">
        <v>0</v>
      </c>
      <c r="AU85">
        <v>0</v>
      </c>
      <c r="AV85">
        <v>0</v>
      </c>
      <c r="AW85">
        <v>0.92</v>
      </c>
      <c r="AX85">
        <v>0.39</v>
      </c>
      <c r="AY85">
        <v>0.52</v>
      </c>
      <c r="AZ85">
        <v>0.93</v>
      </c>
      <c r="BA85">
        <v>0.95</v>
      </c>
      <c r="BB85">
        <v>1.01</v>
      </c>
      <c r="BC85">
        <v>0.82</v>
      </c>
      <c r="BD85">
        <v>0.61</v>
      </c>
      <c r="BE85">
        <v>0.61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24.8</v>
      </c>
      <c r="BM85">
        <v>25.95</v>
      </c>
      <c r="BN85">
        <v>67.430000000000007</v>
      </c>
      <c r="BO85">
        <v>86.79</v>
      </c>
      <c r="BP85">
        <v>0</v>
      </c>
      <c r="BQ85">
        <v>0</v>
      </c>
    </row>
    <row r="86" spans="7:69">
      <c r="G86" t="s">
        <v>128</v>
      </c>
      <c r="H86" s="115">
        <v>428.07000000000005</v>
      </c>
      <c r="I86" s="88">
        <v>141.35</v>
      </c>
      <c r="J86" s="88">
        <v>207.06000000000003</v>
      </c>
      <c r="K86" s="88">
        <v>0.96</v>
      </c>
      <c r="L86" s="88">
        <v>1.93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59.72</v>
      </c>
      <c r="X86">
        <v>2.89</v>
      </c>
      <c r="Y86">
        <v>13.2</v>
      </c>
      <c r="Z86">
        <v>3.03</v>
      </c>
      <c r="AA86">
        <v>28.56</v>
      </c>
      <c r="AB86">
        <v>0.96</v>
      </c>
      <c r="AC86">
        <v>0</v>
      </c>
      <c r="AD86">
        <v>0</v>
      </c>
      <c r="AE86">
        <v>0</v>
      </c>
      <c r="AF86">
        <v>185.44</v>
      </c>
      <c r="AG86">
        <v>0</v>
      </c>
      <c r="AH86">
        <v>66.23</v>
      </c>
      <c r="AI86">
        <v>0</v>
      </c>
      <c r="AJ86">
        <v>0.87</v>
      </c>
      <c r="AK86">
        <v>0</v>
      </c>
      <c r="AL86">
        <v>14.45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190.36</v>
      </c>
      <c r="AS86">
        <v>1.93</v>
      </c>
      <c r="AT86">
        <v>0</v>
      </c>
      <c r="AU86">
        <v>0</v>
      </c>
      <c r="AV86">
        <v>0</v>
      </c>
      <c r="AW86">
        <v>0.92</v>
      </c>
      <c r="AX86">
        <v>0.39</v>
      </c>
      <c r="AY86">
        <v>0.52</v>
      </c>
      <c r="AZ86">
        <v>0.93</v>
      </c>
      <c r="BA86">
        <v>0.95</v>
      </c>
      <c r="BB86">
        <v>1.01</v>
      </c>
      <c r="BC86">
        <v>0.82</v>
      </c>
      <c r="BD86">
        <v>0.61</v>
      </c>
      <c r="BE86">
        <v>0.61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24.8</v>
      </c>
      <c r="BM86">
        <v>25.95</v>
      </c>
      <c r="BN86">
        <v>67.430000000000007</v>
      </c>
      <c r="BO86">
        <v>86.79</v>
      </c>
      <c r="BP86">
        <v>0</v>
      </c>
      <c r="BQ86">
        <v>0</v>
      </c>
    </row>
    <row r="87" spans="7:69">
      <c r="G87" t="s">
        <v>129</v>
      </c>
      <c r="H87" s="115">
        <v>428.07000000000005</v>
      </c>
      <c r="I87" s="88">
        <v>155.79999999999998</v>
      </c>
      <c r="J87" s="88">
        <v>207.06000000000003</v>
      </c>
      <c r="K87" s="88">
        <v>0.96</v>
      </c>
      <c r="L87" s="88">
        <v>1.93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59.72</v>
      </c>
      <c r="X87">
        <v>2.89</v>
      </c>
      <c r="Y87">
        <v>13.2</v>
      </c>
      <c r="Z87">
        <v>3.03</v>
      </c>
      <c r="AA87">
        <v>28.56</v>
      </c>
      <c r="AB87">
        <v>0.96</v>
      </c>
      <c r="AC87">
        <v>0</v>
      </c>
      <c r="AD87">
        <v>0</v>
      </c>
      <c r="AE87">
        <v>0</v>
      </c>
      <c r="AF87">
        <v>185.44</v>
      </c>
      <c r="AG87">
        <v>0</v>
      </c>
      <c r="AH87">
        <v>66.23</v>
      </c>
      <c r="AI87">
        <v>0</v>
      </c>
      <c r="AJ87">
        <v>0.87</v>
      </c>
      <c r="AK87">
        <v>0</v>
      </c>
      <c r="AL87">
        <v>14.45</v>
      </c>
      <c r="AM87">
        <v>14.45</v>
      </c>
      <c r="AN87">
        <v>0</v>
      </c>
      <c r="AO87">
        <v>0</v>
      </c>
      <c r="AP87">
        <v>0</v>
      </c>
      <c r="AQ87">
        <v>0</v>
      </c>
      <c r="AR87">
        <v>190.36</v>
      </c>
      <c r="AS87">
        <v>1.93</v>
      </c>
      <c r="AT87">
        <v>0</v>
      </c>
      <c r="AU87">
        <v>0</v>
      </c>
      <c r="AV87">
        <v>0</v>
      </c>
      <c r="AW87">
        <v>0.92</v>
      </c>
      <c r="AX87">
        <v>0.39</v>
      </c>
      <c r="AY87">
        <v>0.52</v>
      </c>
      <c r="AZ87">
        <v>0.93</v>
      </c>
      <c r="BA87">
        <v>0.95</v>
      </c>
      <c r="BB87">
        <v>1.01</v>
      </c>
      <c r="BC87">
        <v>0.82</v>
      </c>
      <c r="BD87">
        <v>0.61</v>
      </c>
      <c r="BE87">
        <v>0.61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24.8</v>
      </c>
      <c r="BM87">
        <v>25.95</v>
      </c>
      <c r="BN87">
        <v>67.430000000000007</v>
      </c>
      <c r="BO87">
        <v>86.79</v>
      </c>
      <c r="BP87">
        <v>0</v>
      </c>
      <c r="BQ87">
        <v>0</v>
      </c>
    </row>
    <row r="88" spans="7:69">
      <c r="G88" t="s">
        <v>130</v>
      </c>
      <c r="H88" s="115">
        <v>487.79</v>
      </c>
      <c r="I88" s="88">
        <v>155.79999999999998</v>
      </c>
      <c r="J88" s="88">
        <v>207.06000000000003</v>
      </c>
      <c r="K88" s="88">
        <v>0.96</v>
      </c>
      <c r="L88" s="88">
        <v>1.93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59.72</v>
      </c>
      <c r="X88">
        <v>2.89</v>
      </c>
      <c r="Y88">
        <v>13.2</v>
      </c>
      <c r="Z88">
        <v>3.03</v>
      </c>
      <c r="AA88">
        <v>28.56</v>
      </c>
      <c r="AB88">
        <v>0.96</v>
      </c>
      <c r="AC88">
        <v>0</v>
      </c>
      <c r="AD88">
        <v>0</v>
      </c>
      <c r="AE88">
        <v>0</v>
      </c>
      <c r="AF88">
        <v>185.44</v>
      </c>
      <c r="AG88">
        <v>0</v>
      </c>
      <c r="AH88">
        <v>66.23</v>
      </c>
      <c r="AI88">
        <v>0</v>
      </c>
      <c r="AJ88">
        <v>0.87</v>
      </c>
      <c r="AK88">
        <v>59.72</v>
      </c>
      <c r="AL88">
        <v>14.45</v>
      </c>
      <c r="AM88">
        <v>14.45</v>
      </c>
      <c r="AN88">
        <v>0</v>
      </c>
      <c r="AO88">
        <v>0</v>
      </c>
      <c r="AP88">
        <v>0</v>
      </c>
      <c r="AQ88">
        <v>0</v>
      </c>
      <c r="AR88">
        <v>190.36</v>
      </c>
      <c r="AS88">
        <v>1.93</v>
      </c>
      <c r="AT88">
        <v>0</v>
      </c>
      <c r="AU88">
        <v>0</v>
      </c>
      <c r="AV88">
        <v>0</v>
      </c>
      <c r="AW88">
        <v>0.92</v>
      </c>
      <c r="AX88">
        <v>0.39</v>
      </c>
      <c r="AY88">
        <v>0.52</v>
      </c>
      <c r="AZ88">
        <v>0.93</v>
      </c>
      <c r="BA88">
        <v>0.95</v>
      </c>
      <c r="BB88">
        <v>1.01</v>
      </c>
      <c r="BC88">
        <v>0.82</v>
      </c>
      <c r="BD88">
        <v>0.61</v>
      </c>
      <c r="BE88">
        <v>0.61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24.8</v>
      </c>
      <c r="BM88">
        <v>25.95</v>
      </c>
      <c r="BN88">
        <v>67.430000000000007</v>
      </c>
      <c r="BO88">
        <v>86.79</v>
      </c>
      <c r="BP88">
        <v>0</v>
      </c>
      <c r="BQ88">
        <v>0</v>
      </c>
    </row>
    <row r="89" spans="7:69">
      <c r="G89" t="s">
        <v>131</v>
      </c>
      <c r="H89" s="115">
        <v>563.89</v>
      </c>
      <c r="I89" s="88">
        <v>155.79999999999998</v>
      </c>
      <c r="J89" s="88">
        <v>207.06000000000003</v>
      </c>
      <c r="K89" s="88">
        <v>0.96</v>
      </c>
      <c r="L89" s="88">
        <v>1.93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59.72</v>
      </c>
      <c r="X89">
        <v>2.89</v>
      </c>
      <c r="Y89">
        <v>13.2</v>
      </c>
      <c r="Z89">
        <v>3.03</v>
      </c>
      <c r="AA89">
        <v>28.56</v>
      </c>
      <c r="AB89">
        <v>0.96</v>
      </c>
      <c r="AC89">
        <v>0</v>
      </c>
      <c r="AD89">
        <v>0</v>
      </c>
      <c r="AE89">
        <v>0</v>
      </c>
      <c r="AF89">
        <v>185.44</v>
      </c>
      <c r="AG89">
        <v>0</v>
      </c>
      <c r="AH89">
        <v>66.23</v>
      </c>
      <c r="AI89">
        <v>0</v>
      </c>
      <c r="AJ89">
        <v>0.87</v>
      </c>
      <c r="AK89">
        <v>59.72</v>
      </c>
      <c r="AL89">
        <v>14.45</v>
      </c>
      <c r="AM89">
        <v>14.45</v>
      </c>
      <c r="AN89">
        <v>0</v>
      </c>
      <c r="AO89">
        <v>0</v>
      </c>
      <c r="AP89">
        <v>0</v>
      </c>
      <c r="AQ89">
        <v>0</v>
      </c>
      <c r="AR89">
        <v>190.36</v>
      </c>
      <c r="AS89">
        <v>1.93</v>
      </c>
      <c r="AT89">
        <v>76.099999999999994</v>
      </c>
      <c r="AU89">
        <v>0</v>
      </c>
      <c r="AV89">
        <v>0</v>
      </c>
      <c r="AW89">
        <v>0.92</v>
      </c>
      <c r="AX89">
        <v>0.39</v>
      </c>
      <c r="AY89">
        <v>0.52</v>
      </c>
      <c r="AZ89">
        <v>0.93</v>
      </c>
      <c r="BA89">
        <v>0.95</v>
      </c>
      <c r="BB89">
        <v>1.01</v>
      </c>
      <c r="BC89">
        <v>0.82</v>
      </c>
      <c r="BD89">
        <v>0.61</v>
      </c>
      <c r="BE89">
        <v>0.61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24.8</v>
      </c>
      <c r="BM89">
        <v>25.95</v>
      </c>
      <c r="BN89">
        <v>67.430000000000007</v>
      </c>
      <c r="BO89">
        <v>86.79</v>
      </c>
      <c r="BP89">
        <v>0</v>
      </c>
      <c r="BQ89">
        <v>0</v>
      </c>
    </row>
    <row r="90" spans="7:69">
      <c r="G90" t="s">
        <v>132</v>
      </c>
      <c r="H90" s="115">
        <v>578.34</v>
      </c>
      <c r="I90" s="88">
        <v>155.79999999999998</v>
      </c>
      <c r="J90" s="88">
        <v>207.06000000000003</v>
      </c>
      <c r="K90" s="88">
        <v>0.96</v>
      </c>
      <c r="L90" s="88">
        <v>1.93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59.72</v>
      </c>
      <c r="X90">
        <v>2.89</v>
      </c>
      <c r="Y90">
        <v>13.2</v>
      </c>
      <c r="Z90">
        <v>3.03</v>
      </c>
      <c r="AA90">
        <v>28.56</v>
      </c>
      <c r="AB90">
        <v>0.96</v>
      </c>
      <c r="AC90">
        <v>0</v>
      </c>
      <c r="AD90">
        <v>0</v>
      </c>
      <c r="AE90">
        <v>0</v>
      </c>
      <c r="AF90">
        <v>185.44</v>
      </c>
      <c r="AG90">
        <v>0</v>
      </c>
      <c r="AH90">
        <v>66.23</v>
      </c>
      <c r="AI90">
        <v>0</v>
      </c>
      <c r="AJ90">
        <v>0.87</v>
      </c>
      <c r="AK90">
        <v>59.72</v>
      </c>
      <c r="AL90">
        <v>14.45</v>
      </c>
      <c r="AM90">
        <v>14.45</v>
      </c>
      <c r="AN90">
        <v>0</v>
      </c>
      <c r="AO90">
        <v>0</v>
      </c>
      <c r="AP90">
        <v>0</v>
      </c>
      <c r="AQ90">
        <v>0</v>
      </c>
      <c r="AR90">
        <v>190.36</v>
      </c>
      <c r="AS90">
        <v>1.93</v>
      </c>
      <c r="AT90">
        <v>90.55</v>
      </c>
      <c r="AU90">
        <v>0</v>
      </c>
      <c r="AV90">
        <v>0</v>
      </c>
      <c r="AW90">
        <v>0.92</v>
      </c>
      <c r="AX90">
        <v>0.39</v>
      </c>
      <c r="AY90">
        <v>0.52</v>
      </c>
      <c r="AZ90">
        <v>0.93</v>
      </c>
      <c r="BA90">
        <v>0.95</v>
      </c>
      <c r="BB90">
        <v>1.01</v>
      </c>
      <c r="BC90">
        <v>0.82</v>
      </c>
      <c r="BD90">
        <v>0.61</v>
      </c>
      <c r="BE90">
        <v>0.61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24.8</v>
      </c>
      <c r="BM90">
        <v>25.95</v>
      </c>
      <c r="BN90">
        <v>67.430000000000007</v>
      </c>
      <c r="BO90">
        <v>86.79</v>
      </c>
      <c r="BP90">
        <v>0</v>
      </c>
      <c r="BQ90">
        <v>0</v>
      </c>
    </row>
    <row r="91" spans="7:69">
      <c r="G91" t="s">
        <v>133</v>
      </c>
      <c r="H91" s="115">
        <v>701.98</v>
      </c>
      <c r="I91" s="88">
        <v>216.25</v>
      </c>
      <c r="J91" s="88">
        <v>207.06000000000003</v>
      </c>
      <c r="K91" s="88">
        <v>0.96</v>
      </c>
      <c r="L91" s="88">
        <v>1.93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59.72</v>
      </c>
      <c r="X91">
        <v>2.89</v>
      </c>
      <c r="Y91">
        <v>13.2</v>
      </c>
      <c r="Z91">
        <v>5.07</v>
      </c>
      <c r="AA91">
        <v>28.56</v>
      </c>
      <c r="AB91">
        <v>0.96</v>
      </c>
      <c r="AC91">
        <v>0</v>
      </c>
      <c r="AD91">
        <v>76.58</v>
      </c>
      <c r="AE91">
        <v>104.76</v>
      </c>
      <c r="AF91">
        <v>185.44</v>
      </c>
      <c r="AG91">
        <v>25.53</v>
      </c>
      <c r="AH91">
        <v>66.23</v>
      </c>
      <c r="AI91">
        <v>34.92</v>
      </c>
      <c r="AJ91">
        <v>0.85</v>
      </c>
      <c r="AK91">
        <v>0</v>
      </c>
      <c r="AL91">
        <v>14.45</v>
      </c>
      <c r="AM91">
        <v>14.45</v>
      </c>
      <c r="AN91">
        <v>0</v>
      </c>
      <c r="AO91">
        <v>0</v>
      </c>
      <c r="AP91">
        <v>0</v>
      </c>
      <c r="AQ91">
        <v>0</v>
      </c>
      <c r="AR91">
        <v>190.36</v>
      </c>
      <c r="AS91">
        <v>1.93</v>
      </c>
      <c r="AT91">
        <v>90.55</v>
      </c>
      <c r="AU91">
        <v>0</v>
      </c>
      <c r="AV91">
        <v>0</v>
      </c>
      <c r="AW91">
        <v>0.92</v>
      </c>
      <c r="AX91">
        <v>0.39</v>
      </c>
      <c r="AY91">
        <v>0.52</v>
      </c>
      <c r="AZ91">
        <v>0.93</v>
      </c>
      <c r="BA91">
        <v>0.95</v>
      </c>
      <c r="BB91">
        <v>1.01</v>
      </c>
      <c r="BC91">
        <v>0.82</v>
      </c>
      <c r="BD91">
        <v>0.61</v>
      </c>
      <c r="BE91">
        <v>0.61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24.8</v>
      </c>
      <c r="BM91">
        <v>25.95</v>
      </c>
      <c r="BN91">
        <v>67.430000000000007</v>
      </c>
      <c r="BO91">
        <v>86.79</v>
      </c>
      <c r="BP91">
        <v>0</v>
      </c>
      <c r="BQ91">
        <v>0</v>
      </c>
    </row>
    <row r="92" spans="7:69">
      <c r="G92" t="s">
        <v>134</v>
      </c>
      <c r="H92" s="115">
        <v>761.69999999999982</v>
      </c>
      <c r="I92" s="88">
        <v>216.25</v>
      </c>
      <c r="J92" s="88">
        <v>207.06000000000003</v>
      </c>
      <c r="K92" s="88">
        <v>0.96</v>
      </c>
      <c r="L92" s="88">
        <v>1.93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59.72</v>
      </c>
      <c r="X92">
        <v>2.89</v>
      </c>
      <c r="Y92">
        <v>13.2</v>
      </c>
      <c r="Z92">
        <v>5.07</v>
      </c>
      <c r="AA92">
        <v>28.56</v>
      </c>
      <c r="AB92">
        <v>0.96</v>
      </c>
      <c r="AC92">
        <v>0</v>
      </c>
      <c r="AD92">
        <v>76.58</v>
      </c>
      <c r="AE92">
        <v>104.76</v>
      </c>
      <c r="AF92">
        <v>185.44</v>
      </c>
      <c r="AG92">
        <v>25.53</v>
      </c>
      <c r="AH92">
        <v>66.23</v>
      </c>
      <c r="AI92">
        <v>34.92</v>
      </c>
      <c r="AJ92">
        <v>0.85</v>
      </c>
      <c r="AK92">
        <v>59.72</v>
      </c>
      <c r="AL92">
        <v>14.45</v>
      </c>
      <c r="AM92">
        <v>14.45</v>
      </c>
      <c r="AN92">
        <v>0</v>
      </c>
      <c r="AO92">
        <v>0</v>
      </c>
      <c r="AP92">
        <v>0</v>
      </c>
      <c r="AQ92">
        <v>0</v>
      </c>
      <c r="AR92">
        <v>190.36</v>
      </c>
      <c r="AS92">
        <v>1.93</v>
      </c>
      <c r="AT92">
        <v>90.55</v>
      </c>
      <c r="AU92">
        <v>0</v>
      </c>
      <c r="AV92">
        <v>0</v>
      </c>
      <c r="AW92">
        <v>0.92</v>
      </c>
      <c r="AX92">
        <v>0.39</v>
      </c>
      <c r="AY92">
        <v>0.52</v>
      </c>
      <c r="AZ92">
        <v>0.93</v>
      </c>
      <c r="BA92">
        <v>0.95</v>
      </c>
      <c r="BB92">
        <v>1.01</v>
      </c>
      <c r="BC92">
        <v>0.82</v>
      </c>
      <c r="BD92">
        <v>0.61</v>
      </c>
      <c r="BE92">
        <v>0.61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24.8</v>
      </c>
      <c r="BM92">
        <v>25.95</v>
      </c>
      <c r="BN92">
        <v>67.430000000000007</v>
      </c>
      <c r="BO92">
        <v>86.79</v>
      </c>
      <c r="BP92">
        <v>0</v>
      </c>
      <c r="BQ92">
        <v>0</v>
      </c>
    </row>
    <row r="93" spans="7:69">
      <c r="G93" t="s">
        <v>135</v>
      </c>
      <c r="H93" s="115">
        <v>761.69999999999982</v>
      </c>
      <c r="I93" s="88">
        <v>216.25</v>
      </c>
      <c r="J93" s="88">
        <v>207.06000000000003</v>
      </c>
      <c r="K93" s="88">
        <v>0.96</v>
      </c>
      <c r="L93" s="88">
        <v>1.93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59.72</v>
      </c>
      <c r="X93">
        <v>2.89</v>
      </c>
      <c r="Y93">
        <v>13.2</v>
      </c>
      <c r="Z93">
        <v>5.07</v>
      </c>
      <c r="AA93">
        <v>28.56</v>
      </c>
      <c r="AB93">
        <v>0.96</v>
      </c>
      <c r="AC93">
        <v>0</v>
      </c>
      <c r="AD93">
        <v>76.58</v>
      </c>
      <c r="AE93">
        <v>104.76</v>
      </c>
      <c r="AF93">
        <v>185.44</v>
      </c>
      <c r="AG93">
        <v>25.53</v>
      </c>
      <c r="AH93">
        <v>66.23</v>
      </c>
      <c r="AI93">
        <v>34.92</v>
      </c>
      <c r="AJ93">
        <v>0.85</v>
      </c>
      <c r="AK93">
        <v>59.72</v>
      </c>
      <c r="AL93">
        <v>14.45</v>
      </c>
      <c r="AM93">
        <v>14.45</v>
      </c>
      <c r="AN93">
        <v>0</v>
      </c>
      <c r="AO93">
        <v>0</v>
      </c>
      <c r="AP93">
        <v>0</v>
      </c>
      <c r="AQ93">
        <v>0</v>
      </c>
      <c r="AR93">
        <v>190.36</v>
      </c>
      <c r="AS93">
        <v>1.93</v>
      </c>
      <c r="AT93">
        <v>90.55</v>
      </c>
      <c r="AU93">
        <v>0</v>
      </c>
      <c r="AV93">
        <v>0</v>
      </c>
      <c r="AW93">
        <v>0.92</v>
      </c>
      <c r="AX93">
        <v>0.39</v>
      </c>
      <c r="AY93">
        <v>0.52</v>
      </c>
      <c r="AZ93">
        <v>0.93</v>
      </c>
      <c r="BA93">
        <v>0.95</v>
      </c>
      <c r="BB93">
        <v>1.01</v>
      </c>
      <c r="BC93">
        <v>0.82</v>
      </c>
      <c r="BD93">
        <v>0.61</v>
      </c>
      <c r="BE93">
        <v>0.61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24.8</v>
      </c>
      <c r="BM93">
        <v>25.95</v>
      </c>
      <c r="BN93">
        <v>67.430000000000007</v>
      </c>
      <c r="BO93">
        <v>86.79</v>
      </c>
      <c r="BP93">
        <v>0</v>
      </c>
      <c r="BQ93">
        <v>0</v>
      </c>
    </row>
    <row r="94" spans="7:69">
      <c r="G94" t="s">
        <v>136</v>
      </c>
      <c r="H94" s="115">
        <v>761.69999999999982</v>
      </c>
      <c r="I94" s="88">
        <v>216.25</v>
      </c>
      <c r="J94" s="88">
        <v>207.06000000000003</v>
      </c>
      <c r="K94" s="88">
        <v>0.96</v>
      </c>
      <c r="L94" s="88">
        <v>1.93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59.72</v>
      </c>
      <c r="X94">
        <v>2.89</v>
      </c>
      <c r="Y94">
        <v>13.2</v>
      </c>
      <c r="Z94">
        <v>5.07</v>
      </c>
      <c r="AA94">
        <v>28.56</v>
      </c>
      <c r="AB94">
        <v>0.96</v>
      </c>
      <c r="AC94">
        <v>0</v>
      </c>
      <c r="AD94">
        <v>76.58</v>
      </c>
      <c r="AE94">
        <v>104.76</v>
      </c>
      <c r="AF94">
        <v>185.44</v>
      </c>
      <c r="AG94">
        <v>25.53</v>
      </c>
      <c r="AH94">
        <v>66.23</v>
      </c>
      <c r="AI94">
        <v>34.92</v>
      </c>
      <c r="AJ94">
        <v>0.85</v>
      </c>
      <c r="AK94">
        <v>59.72</v>
      </c>
      <c r="AL94">
        <v>14.45</v>
      </c>
      <c r="AM94">
        <v>14.45</v>
      </c>
      <c r="AN94">
        <v>0</v>
      </c>
      <c r="AO94">
        <v>0</v>
      </c>
      <c r="AP94">
        <v>0</v>
      </c>
      <c r="AQ94">
        <v>0</v>
      </c>
      <c r="AR94">
        <v>190.36</v>
      </c>
      <c r="AS94">
        <v>1.93</v>
      </c>
      <c r="AT94">
        <v>90.55</v>
      </c>
      <c r="AU94">
        <v>0</v>
      </c>
      <c r="AV94">
        <v>0</v>
      </c>
      <c r="AW94">
        <v>0.92</v>
      </c>
      <c r="AX94">
        <v>0.39</v>
      </c>
      <c r="AY94">
        <v>0.52</v>
      </c>
      <c r="AZ94">
        <v>0.93</v>
      </c>
      <c r="BA94">
        <v>0.95</v>
      </c>
      <c r="BB94">
        <v>1.01</v>
      </c>
      <c r="BC94">
        <v>0.82</v>
      </c>
      <c r="BD94">
        <v>0.61</v>
      </c>
      <c r="BE94">
        <v>0.61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24.8</v>
      </c>
      <c r="BM94">
        <v>25.95</v>
      </c>
      <c r="BN94">
        <v>67.430000000000007</v>
      </c>
      <c r="BO94">
        <v>86.79</v>
      </c>
      <c r="BP94">
        <v>0</v>
      </c>
      <c r="BQ94">
        <v>0</v>
      </c>
    </row>
    <row r="95" spans="7:69">
      <c r="G95" t="s">
        <v>137</v>
      </c>
      <c r="H95" s="115">
        <v>761.64999999999986</v>
      </c>
      <c r="I95" s="88">
        <v>216.22</v>
      </c>
      <c r="J95" s="88">
        <v>207.06000000000003</v>
      </c>
      <c r="K95" s="88">
        <v>0.96</v>
      </c>
      <c r="L95" s="88">
        <v>1.93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59.72</v>
      </c>
      <c r="X95">
        <v>2.89</v>
      </c>
      <c r="Y95">
        <v>13.2</v>
      </c>
      <c r="Z95">
        <v>5.07</v>
      </c>
      <c r="AA95">
        <v>28.56</v>
      </c>
      <c r="AB95">
        <v>0.96</v>
      </c>
      <c r="AC95">
        <v>0</v>
      </c>
      <c r="AD95">
        <v>76.58</v>
      </c>
      <c r="AE95">
        <v>104.76</v>
      </c>
      <c r="AF95">
        <v>185.44</v>
      </c>
      <c r="AG95">
        <v>25.53</v>
      </c>
      <c r="AH95">
        <v>66.23</v>
      </c>
      <c r="AI95">
        <v>34.92</v>
      </c>
      <c r="AJ95">
        <v>0.8</v>
      </c>
      <c r="AK95">
        <v>59.72</v>
      </c>
      <c r="AL95">
        <v>14.45</v>
      </c>
      <c r="AM95">
        <v>14.45</v>
      </c>
      <c r="AN95">
        <v>0</v>
      </c>
      <c r="AO95">
        <v>0</v>
      </c>
      <c r="AP95">
        <v>0</v>
      </c>
      <c r="AQ95">
        <v>0</v>
      </c>
      <c r="AR95">
        <v>190.36</v>
      </c>
      <c r="AS95">
        <v>1.93</v>
      </c>
      <c r="AT95">
        <v>90.55</v>
      </c>
      <c r="AU95">
        <v>0</v>
      </c>
      <c r="AV95">
        <v>0</v>
      </c>
      <c r="AW95">
        <v>0.92</v>
      </c>
      <c r="AX95">
        <v>0.39</v>
      </c>
      <c r="AY95">
        <v>0.52</v>
      </c>
      <c r="AZ95">
        <v>0.93</v>
      </c>
      <c r="BA95">
        <v>0.92</v>
      </c>
      <c r="BB95">
        <v>1.01</v>
      </c>
      <c r="BC95">
        <v>0.82</v>
      </c>
      <c r="BD95">
        <v>0.61</v>
      </c>
      <c r="BE95">
        <v>0.61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24.8</v>
      </c>
      <c r="BM95">
        <v>25.95</v>
      </c>
      <c r="BN95">
        <v>67.430000000000007</v>
      </c>
      <c r="BO95">
        <v>86.79</v>
      </c>
      <c r="BP95">
        <v>0</v>
      </c>
      <c r="BQ95">
        <v>0</v>
      </c>
    </row>
    <row r="96" spans="7:69">
      <c r="G96" t="s">
        <v>138</v>
      </c>
      <c r="H96" s="115">
        <v>761.64999999999986</v>
      </c>
      <c r="I96" s="88">
        <v>216.22</v>
      </c>
      <c r="J96" s="88">
        <v>207.06000000000003</v>
      </c>
      <c r="K96" s="88">
        <v>0.96</v>
      </c>
      <c r="L96" s="88">
        <v>1.93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59.72</v>
      </c>
      <c r="X96">
        <v>2.89</v>
      </c>
      <c r="Y96">
        <v>13.2</v>
      </c>
      <c r="Z96">
        <v>5.07</v>
      </c>
      <c r="AA96">
        <v>28.56</v>
      </c>
      <c r="AB96">
        <v>0.96</v>
      </c>
      <c r="AC96">
        <v>0</v>
      </c>
      <c r="AD96">
        <v>76.58</v>
      </c>
      <c r="AE96">
        <v>104.76</v>
      </c>
      <c r="AF96">
        <v>185.44</v>
      </c>
      <c r="AG96">
        <v>25.53</v>
      </c>
      <c r="AH96">
        <v>66.23</v>
      </c>
      <c r="AI96">
        <v>34.92</v>
      </c>
      <c r="AJ96">
        <v>0.8</v>
      </c>
      <c r="AK96">
        <v>59.72</v>
      </c>
      <c r="AL96">
        <v>14.45</v>
      </c>
      <c r="AM96">
        <v>14.45</v>
      </c>
      <c r="AN96">
        <v>0</v>
      </c>
      <c r="AO96">
        <v>0</v>
      </c>
      <c r="AP96">
        <v>0</v>
      </c>
      <c r="AQ96">
        <v>0</v>
      </c>
      <c r="AR96">
        <v>190.36</v>
      </c>
      <c r="AS96">
        <v>1.93</v>
      </c>
      <c r="AT96">
        <v>90.55</v>
      </c>
      <c r="AU96">
        <v>0</v>
      </c>
      <c r="AV96">
        <v>0</v>
      </c>
      <c r="AW96">
        <v>0.92</v>
      </c>
      <c r="AX96">
        <v>0.39</v>
      </c>
      <c r="AY96">
        <v>0.52</v>
      </c>
      <c r="AZ96">
        <v>0.93</v>
      </c>
      <c r="BA96">
        <v>0.92</v>
      </c>
      <c r="BB96">
        <v>1.01</v>
      </c>
      <c r="BC96">
        <v>0.82</v>
      </c>
      <c r="BD96">
        <v>0.61</v>
      </c>
      <c r="BE96">
        <v>0.61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24.8</v>
      </c>
      <c r="BM96">
        <v>25.95</v>
      </c>
      <c r="BN96">
        <v>67.430000000000007</v>
      </c>
      <c r="BO96">
        <v>86.79</v>
      </c>
      <c r="BP96">
        <v>0</v>
      </c>
      <c r="BQ96">
        <v>0</v>
      </c>
    </row>
    <row r="97" spans="1:133">
      <c r="G97" t="s">
        <v>139</v>
      </c>
      <c r="H97" s="115">
        <v>761.64999999999986</v>
      </c>
      <c r="I97" s="88">
        <v>216.22</v>
      </c>
      <c r="J97" s="88">
        <v>207.06000000000003</v>
      </c>
      <c r="K97" s="88">
        <v>0.96</v>
      </c>
      <c r="L97" s="88">
        <v>1.93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59.72</v>
      </c>
      <c r="X97">
        <v>2.89</v>
      </c>
      <c r="Y97">
        <v>13.2</v>
      </c>
      <c r="Z97">
        <v>5.07</v>
      </c>
      <c r="AA97">
        <v>28.56</v>
      </c>
      <c r="AB97">
        <v>0.96</v>
      </c>
      <c r="AC97">
        <v>0</v>
      </c>
      <c r="AD97">
        <v>76.58</v>
      </c>
      <c r="AE97">
        <v>104.76</v>
      </c>
      <c r="AF97">
        <v>185.44</v>
      </c>
      <c r="AG97">
        <v>25.53</v>
      </c>
      <c r="AH97">
        <v>66.23</v>
      </c>
      <c r="AI97">
        <v>34.92</v>
      </c>
      <c r="AJ97">
        <v>0.8</v>
      </c>
      <c r="AK97">
        <v>59.72</v>
      </c>
      <c r="AL97">
        <v>14.45</v>
      </c>
      <c r="AM97">
        <v>14.45</v>
      </c>
      <c r="AN97">
        <v>0</v>
      </c>
      <c r="AO97">
        <v>0</v>
      </c>
      <c r="AP97">
        <v>0</v>
      </c>
      <c r="AQ97">
        <v>0</v>
      </c>
      <c r="AR97">
        <v>190.36</v>
      </c>
      <c r="AS97">
        <v>1.93</v>
      </c>
      <c r="AT97">
        <v>90.55</v>
      </c>
      <c r="AU97">
        <v>0</v>
      </c>
      <c r="AV97">
        <v>0</v>
      </c>
      <c r="AW97">
        <v>0.92</v>
      </c>
      <c r="AX97">
        <v>0.39</v>
      </c>
      <c r="AY97">
        <v>0.52</v>
      </c>
      <c r="AZ97">
        <v>0.93</v>
      </c>
      <c r="BA97">
        <v>0.92</v>
      </c>
      <c r="BB97">
        <v>1.01</v>
      </c>
      <c r="BC97">
        <v>0.82</v>
      </c>
      <c r="BD97">
        <v>0.61</v>
      </c>
      <c r="BE97">
        <v>0.61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24.8</v>
      </c>
      <c r="BM97">
        <v>25.95</v>
      </c>
      <c r="BN97">
        <v>67.430000000000007</v>
      </c>
      <c r="BO97">
        <v>86.79</v>
      </c>
      <c r="BP97">
        <v>0</v>
      </c>
      <c r="BQ97">
        <v>0</v>
      </c>
    </row>
    <row r="98" spans="1:133">
      <c r="G98" t="s">
        <v>140</v>
      </c>
      <c r="H98" s="115">
        <v>761.64999999999986</v>
      </c>
      <c r="I98" s="88">
        <v>216.22</v>
      </c>
      <c r="J98" s="88">
        <v>207.06000000000003</v>
      </c>
      <c r="K98" s="88">
        <v>0.96</v>
      </c>
      <c r="L98" s="88">
        <v>1.93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59.72</v>
      </c>
      <c r="X98">
        <v>2.89</v>
      </c>
      <c r="Y98">
        <v>13.2</v>
      </c>
      <c r="Z98">
        <v>5.07</v>
      </c>
      <c r="AA98">
        <v>28.56</v>
      </c>
      <c r="AB98">
        <v>0.96</v>
      </c>
      <c r="AC98">
        <v>0</v>
      </c>
      <c r="AD98">
        <v>76.58</v>
      </c>
      <c r="AE98">
        <v>104.76</v>
      </c>
      <c r="AF98">
        <v>185.44</v>
      </c>
      <c r="AG98">
        <v>25.53</v>
      </c>
      <c r="AH98">
        <v>66.23</v>
      </c>
      <c r="AI98">
        <v>34.92</v>
      </c>
      <c r="AJ98">
        <v>0.8</v>
      </c>
      <c r="AK98">
        <v>59.72</v>
      </c>
      <c r="AL98">
        <v>14.45</v>
      </c>
      <c r="AM98">
        <v>14.45</v>
      </c>
      <c r="AN98">
        <v>0</v>
      </c>
      <c r="AO98">
        <v>0</v>
      </c>
      <c r="AP98">
        <v>0</v>
      </c>
      <c r="AQ98">
        <v>0</v>
      </c>
      <c r="AR98">
        <v>190.36</v>
      </c>
      <c r="AS98">
        <v>1.93</v>
      </c>
      <c r="AT98">
        <v>90.55</v>
      </c>
      <c r="AU98">
        <v>0</v>
      </c>
      <c r="AV98">
        <v>0</v>
      </c>
      <c r="AW98">
        <v>0.92</v>
      </c>
      <c r="AX98">
        <v>0.39</v>
      </c>
      <c r="AY98">
        <v>0.52</v>
      </c>
      <c r="AZ98">
        <v>0.93</v>
      </c>
      <c r="BA98">
        <v>0.92</v>
      </c>
      <c r="BB98">
        <v>1.01</v>
      </c>
      <c r="BC98">
        <v>0.82</v>
      </c>
      <c r="BD98">
        <v>0.61</v>
      </c>
      <c r="BE98">
        <v>0.61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24.8</v>
      </c>
      <c r="BM98">
        <v>25.95</v>
      </c>
      <c r="BN98">
        <v>67.430000000000007</v>
      </c>
      <c r="BO98">
        <v>86.79</v>
      </c>
      <c r="BP98">
        <v>0</v>
      </c>
      <c r="B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11.680402499999992</v>
      </c>
      <c r="I99" s="111">
        <f t="shared" ref="I99:BU99" si="1">SUM(I3:I98)/4000</f>
        <v>3.2585349999999966</v>
      </c>
      <c r="J99" s="111">
        <f t="shared" si="1"/>
        <v>4.9694400000000023</v>
      </c>
      <c r="K99" s="111">
        <f t="shared" si="1"/>
        <v>0.45647999999999977</v>
      </c>
      <c r="L99" s="111">
        <f t="shared" si="1"/>
        <v>6.6540000000000071E-2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0.41804000000000013</v>
      </c>
      <c r="X99">
        <f t="shared" si="1"/>
        <v>6.9359999999999825E-2</v>
      </c>
      <c r="Y99">
        <f t="shared" si="1"/>
        <v>0.31680000000000058</v>
      </c>
      <c r="Z99">
        <f t="shared" si="1"/>
        <v>5.6669999999999977E-2</v>
      </c>
      <c r="AA99">
        <f t="shared" si="1"/>
        <v>0.68543999999999894</v>
      </c>
      <c r="AB99">
        <f t="shared" si="1"/>
        <v>2.3039999999999967E-2</v>
      </c>
      <c r="AC99">
        <f t="shared" si="1"/>
        <v>0.49130000000000057</v>
      </c>
      <c r="AD99">
        <f t="shared" si="1"/>
        <v>0.61263999999999974</v>
      </c>
      <c r="AE99">
        <f t="shared" si="1"/>
        <v>0.83808000000000071</v>
      </c>
      <c r="AF99">
        <f t="shared" si="1"/>
        <v>4.4505600000000012</v>
      </c>
      <c r="AG99">
        <f t="shared" si="1"/>
        <v>0.20423999999999987</v>
      </c>
      <c r="AH99">
        <f t="shared" si="1"/>
        <v>1.5895199999999963</v>
      </c>
      <c r="AI99">
        <f t="shared" si="1"/>
        <v>0.27935999999999994</v>
      </c>
      <c r="AJ99">
        <f t="shared" si="1"/>
        <v>1.9270000000000006E-2</v>
      </c>
      <c r="AK99">
        <f t="shared" si="1"/>
        <v>0.20902000000000007</v>
      </c>
      <c r="AL99">
        <f t="shared" si="1"/>
        <v>0.34680000000000055</v>
      </c>
      <c r="AM99">
        <f t="shared" si="1"/>
        <v>0.13004999999999992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0.26297999999999994</v>
      </c>
      <c r="AR99">
        <f t="shared" si="1"/>
        <v>4.5686400000000056</v>
      </c>
      <c r="AS99">
        <f t="shared" si="1"/>
        <v>6.6540000000000071E-2</v>
      </c>
      <c r="AT99">
        <f t="shared" si="1"/>
        <v>0.24539999999999995</v>
      </c>
      <c r="AU99">
        <f t="shared" si="1"/>
        <v>0.43344000000000016</v>
      </c>
      <c r="AV99">
        <f t="shared" si="1"/>
        <v>7.4400000000000022E-2</v>
      </c>
      <c r="AW99">
        <f t="shared" si="1"/>
        <v>2.1760000000000002E-2</v>
      </c>
      <c r="AX99">
        <f t="shared" si="1"/>
        <v>9.3600000000000107E-3</v>
      </c>
      <c r="AY99">
        <f t="shared" si="1"/>
        <v>1.2480000000000022E-2</v>
      </c>
      <c r="AZ99">
        <f t="shared" si="1"/>
        <v>2.2320000000000041E-2</v>
      </c>
      <c r="BA99">
        <f t="shared" si="1"/>
        <v>2.2560000000000045E-2</v>
      </c>
      <c r="BB99">
        <f t="shared" si="1"/>
        <v>2.4240000000000029E-2</v>
      </c>
      <c r="BC99">
        <f t="shared" si="1"/>
        <v>2.0329999999999959E-2</v>
      </c>
      <c r="BD99">
        <f t="shared" si="1"/>
        <v>1.463999999999999E-2</v>
      </c>
      <c r="BE99">
        <f t="shared" si="1"/>
        <v>1.3839999999999976E-2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0.22319999999999987</v>
      </c>
      <c r="BM99">
        <f t="shared" si="1"/>
        <v>0.6227999999999998</v>
      </c>
      <c r="BN99">
        <f t="shared" si="1"/>
        <v>1.6183200000000018</v>
      </c>
      <c r="BO99">
        <f t="shared" si="1"/>
        <v>0.52073999999999987</v>
      </c>
      <c r="BP99">
        <f t="shared" si="1"/>
        <v>0.6252525000000001</v>
      </c>
      <c r="BQ99">
        <f t="shared" si="1"/>
        <v>0.26796500000000001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2022-08-16T06:12:47Z</dcterms:modified>
</cp:coreProperties>
</file>